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.xml" ContentType="application/vnd.openxmlformats-officedocument.drawing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drawings/drawing3.xml" ContentType="application/vnd.openxmlformats-officedocument.drawing+xml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 activeTab="5"/>
  </bookViews>
  <sheets>
    <sheet name="U9 A" sheetId="19" r:id="rId1"/>
    <sheet name="U9 B" sheetId="23" r:id="rId2"/>
    <sheet name="U11 A" sheetId="25" r:id="rId3"/>
    <sheet name="U11 B" sheetId="26" r:id="rId4"/>
    <sheet name="Pavouk U9 - dívky" sheetId="29" r:id="rId5"/>
    <sheet name="Pavouk U9 - chlapci" sheetId="30" r:id="rId6"/>
    <sheet name="Pavouk U11 - dívky" sheetId="27" r:id="rId7"/>
    <sheet name="Pavouk U11 - chlapci" sheetId="28" r:id="rId8"/>
    <sheet name="INSTRUKCE" sheetId="18" state="hidden" r:id="rId9"/>
    <sheet name="ZÁLOHA" sheetId="22" state="hidden" r:id="rId10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30" i="25" l="1"/>
  <c r="AI28" i="25" s="1"/>
  <c r="AH23" i="25"/>
  <c r="AH24" i="25"/>
  <c r="AH27" i="25"/>
  <c r="AH26" i="25"/>
  <c r="AH29" i="25"/>
  <c r="AH21" i="25"/>
  <c r="AH18" i="25"/>
  <c r="AI16" i="25" s="1"/>
  <c r="AH15" i="25"/>
  <c r="AH11" i="25"/>
  <c r="AH12" i="25"/>
  <c r="AI10" i="25"/>
  <c r="AH10" i="25"/>
  <c r="AG12" i="25"/>
  <c r="AG11" i="25"/>
  <c r="AI10" i="19"/>
  <c r="AD10" i="19"/>
  <c r="F25" i="26"/>
  <c r="F26" i="26"/>
  <c r="F27" i="26"/>
  <c r="H27" i="26"/>
  <c r="T30" i="25"/>
  <c r="T29" i="25"/>
  <c r="T28" i="25"/>
  <c r="R30" i="25"/>
  <c r="R29" i="25"/>
  <c r="R28" i="25"/>
  <c r="Q30" i="25"/>
  <c r="Q28" i="25"/>
  <c r="O30" i="25"/>
  <c r="O29" i="25"/>
  <c r="O28" i="25"/>
  <c r="N30" i="25"/>
  <c r="N28" i="25"/>
  <c r="L30" i="25"/>
  <c r="L29" i="25"/>
  <c r="L28" i="25"/>
  <c r="I28" i="25"/>
  <c r="K28" i="25"/>
  <c r="H28" i="25"/>
  <c r="AG29" i="25" s="1"/>
  <c r="F28" i="25"/>
  <c r="E29" i="25"/>
  <c r="E28" i="25"/>
  <c r="C28" i="25"/>
  <c r="AH28" i="25"/>
  <c r="AG30" i="25"/>
  <c r="R7" i="19"/>
  <c r="AH30" i="26" l="1"/>
  <c r="AG30" i="26"/>
  <c r="K30" i="26"/>
  <c r="I30" i="26"/>
  <c r="H30" i="26"/>
  <c r="F30" i="26"/>
  <c r="E30" i="26"/>
  <c r="C30" i="26"/>
  <c r="AH29" i="26"/>
  <c r="T29" i="26"/>
  <c r="Q29" i="26"/>
  <c r="N29" i="26"/>
  <c r="K29" i="26"/>
  <c r="I29" i="26"/>
  <c r="H29" i="26"/>
  <c r="F29" i="26"/>
  <c r="E29" i="26"/>
  <c r="AC28" i="26" s="1"/>
  <c r="C29" i="26"/>
  <c r="AA28" i="26"/>
  <c r="Z28" i="26"/>
  <c r="X28" i="26"/>
  <c r="T28" i="26"/>
  <c r="Q28" i="26"/>
  <c r="N28" i="26"/>
  <c r="AH28" i="26" s="1"/>
  <c r="K28" i="26"/>
  <c r="I28" i="26"/>
  <c r="H28" i="26"/>
  <c r="AG29" i="26" s="1"/>
  <c r="F28" i="26"/>
  <c r="E28" i="26"/>
  <c r="AF28" i="26" s="1"/>
  <c r="C28" i="26"/>
  <c r="AG28" i="26" s="1"/>
  <c r="Q27" i="26"/>
  <c r="O27" i="26"/>
  <c r="N27" i="26"/>
  <c r="L27" i="26"/>
  <c r="K27" i="26"/>
  <c r="I27" i="26"/>
  <c r="E27" i="26"/>
  <c r="C27" i="26"/>
  <c r="AG26" i="26"/>
  <c r="Q26" i="26"/>
  <c r="O26" i="26"/>
  <c r="N26" i="26"/>
  <c r="L26" i="26"/>
  <c r="K26" i="26"/>
  <c r="I26" i="26"/>
  <c r="H26" i="26"/>
  <c r="E26" i="26"/>
  <c r="C26" i="26"/>
  <c r="Q25" i="26"/>
  <c r="O25" i="26"/>
  <c r="AH26" i="26" s="1"/>
  <c r="N25" i="26"/>
  <c r="L25" i="26"/>
  <c r="AH25" i="26" s="1"/>
  <c r="K25" i="26"/>
  <c r="I25" i="26"/>
  <c r="AG27" i="26" s="1"/>
  <c r="H25" i="26"/>
  <c r="E25" i="26"/>
  <c r="AF25" i="26" s="1"/>
  <c r="C25" i="26"/>
  <c r="AG25" i="26" s="1"/>
  <c r="N24" i="26"/>
  <c r="L24" i="26"/>
  <c r="K24" i="26"/>
  <c r="I24" i="26"/>
  <c r="H24" i="26"/>
  <c r="F24" i="26"/>
  <c r="E24" i="26"/>
  <c r="C24" i="26"/>
  <c r="AH23" i="26"/>
  <c r="N23" i="26"/>
  <c r="L23" i="26"/>
  <c r="K23" i="26"/>
  <c r="I23" i="26"/>
  <c r="H23" i="26"/>
  <c r="F23" i="26"/>
  <c r="E23" i="26"/>
  <c r="C23" i="26"/>
  <c r="AA22" i="26" s="1"/>
  <c r="N22" i="26"/>
  <c r="AH22" i="26" s="1"/>
  <c r="L22" i="26"/>
  <c r="K22" i="26"/>
  <c r="I22" i="26"/>
  <c r="AG24" i="26" s="1"/>
  <c r="H22" i="26"/>
  <c r="AG23" i="26" s="1"/>
  <c r="F22" i="26"/>
  <c r="E22" i="26"/>
  <c r="AF22" i="26" s="1"/>
  <c r="C22" i="26"/>
  <c r="K21" i="26"/>
  <c r="I21" i="26"/>
  <c r="H21" i="26"/>
  <c r="F21" i="26"/>
  <c r="E21" i="26"/>
  <c r="Z19" i="26" s="1"/>
  <c r="C21" i="26"/>
  <c r="AH20" i="26"/>
  <c r="K20" i="26"/>
  <c r="I20" i="26"/>
  <c r="H20" i="26"/>
  <c r="F20" i="26"/>
  <c r="E20" i="26"/>
  <c r="C20" i="26"/>
  <c r="AH19" i="26"/>
  <c r="K19" i="26"/>
  <c r="AG21" i="26" s="1"/>
  <c r="I19" i="26"/>
  <c r="H19" i="26"/>
  <c r="F19" i="26"/>
  <c r="AG20" i="26" s="1"/>
  <c r="E19" i="26"/>
  <c r="C19" i="26"/>
  <c r="AG19" i="26" s="1"/>
  <c r="AG18" i="26"/>
  <c r="H18" i="26"/>
  <c r="F18" i="26"/>
  <c r="E18" i="26"/>
  <c r="C18" i="26"/>
  <c r="AH17" i="26"/>
  <c r="H17" i="26"/>
  <c r="F17" i="26"/>
  <c r="AA16" i="26" s="1"/>
  <c r="E17" i="26"/>
  <c r="AC16" i="26" s="1"/>
  <c r="C17" i="26"/>
  <c r="AH16" i="26"/>
  <c r="H16" i="26"/>
  <c r="F16" i="26"/>
  <c r="AG17" i="26" s="1"/>
  <c r="E16" i="26"/>
  <c r="AF16" i="26" s="1"/>
  <c r="C16" i="26"/>
  <c r="AG15" i="26"/>
  <c r="E15" i="26"/>
  <c r="Z13" i="26" s="1"/>
  <c r="C15" i="26"/>
  <c r="X13" i="26" s="1"/>
  <c r="AH14" i="26"/>
  <c r="AG14" i="26"/>
  <c r="E14" i="26"/>
  <c r="AC13" i="26" s="1"/>
  <c r="C14" i="26"/>
  <c r="AH13" i="26"/>
  <c r="AA13" i="26"/>
  <c r="E13" i="26"/>
  <c r="AF13" i="26" s="1"/>
  <c r="C13" i="26"/>
  <c r="AG12" i="26"/>
  <c r="AH11" i="26"/>
  <c r="AG11" i="26"/>
  <c r="AH10" i="26"/>
  <c r="AG10" i="26"/>
  <c r="AF10" i="26"/>
  <c r="AD10" i="26"/>
  <c r="AC10" i="26"/>
  <c r="AA10" i="26"/>
  <c r="Z10" i="26"/>
  <c r="X10" i="26"/>
  <c r="U7" i="26"/>
  <c r="R7" i="26"/>
  <c r="O7" i="26"/>
  <c r="L7" i="26"/>
  <c r="I7" i="26"/>
  <c r="F7" i="26"/>
  <c r="C7" i="26"/>
  <c r="K30" i="25"/>
  <c r="I30" i="25"/>
  <c r="H30" i="25"/>
  <c r="F30" i="25"/>
  <c r="E30" i="25"/>
  <c r="C30" i="25"/>
  <c r="Q29" i="25"/>
  <c r="N29" i="25"/>
  <c r="K29" i="25"/>
  <c r="I29" i="25"/>
  <c r="H29" i="25"/>
  <c r="F29" i="25"/>
  <c r="C29" i="25"/>
  <c r="AG28" i="25"/>
  <c r="AG27" i="25"/>
  <c r="Q27" i="25"/>
  <c r="O27" i="25"/>
  <c r="N27" i="25"/>
  <c r="L27" i="25"/>
  <c r="K27" i="25"/>
  <c r="I27" i="25"/>
  <c r="H27" i="25"/>
  <c r="F27" i="25"/>
  <c r="E27" i="25"/>
  <c r="C27" i="25"/>
  <c r="Q26" i="25"/>
  <c r="O26" i="25"/>
  <c r="N26" i="25"/>
  <c r="L26" i="25"/>
  <c r="K26" i="25"/>
  <c r="I26" i="25"/>
  <c r="H26" i="25"/>
  <c r="F26" i="25"/>
  <c r="E26" i="25"/>
  <c r="C26" i="25"/>
  <c r="AA25" i="25" s="1"/>
  <c r="Q25" i="25"/>
  <c r="O25" i="25"/>
  <c r="N25" i="25"/>
  <c r="AH25" i="25" s="1"/>
  <c r="L25" i="25"/>
  <c r="K25" i="25"/>
  <c r="I25" i="25"/>
  <c r="H25" i="25"/>
  <c r="AG26" i="25" s="1"/>
  <c r="F25" i="25"/>
  <c r="E25" i="25"/>
  <c r="C25" i="25"/>
  <c r="AD25" i="25"/>
  <c r="N24" i="25"/>
  <c r="L24" i="25"/>
  <c r="K24" i="25"/>
  <c r="I24" i="25"/>
  <c r="H24" i="25"/>
  <c r="F24" i="25"/>
  <c r="E24" i="25"/>
  <c r="C24" i="25"/>
  <c r="N23" i="25"/>
  <c r="L23" i="25"/>
  <c r="K23" i="25"/>
  <c r="I23" i="25"/>
  <c r="H23" i="25"/>
  <c r="F23" i="25"/>
  <c r="AA22" i="25"/>
  <c r="E23" i="25"/>
  <c r="C23" i="25"/>
  <c r="N22" i="25"/>
  <c r="AH22" i="25" s="1"/>
  <c r="L22" i="25"/>
  <c r="K22" i="25"/>
  <c r="I22" i="25"/>
  <c r="AD22" i="25"/>
  <c r="H22" i="25"/>
  <c r="F22" i="25"/>
  <c r="AG23" i="25"/>
  <c r="E22" i="25"/>
  <c r="AG22" i="25" s="1"/>
  <c r="C22" i="25"/>
  <c r="K21" i="25"/>
  <c r="I21" i="25"/>
  <c r="H21" i="25"/>
  <c r="F21" i="25"/>
  <c r="E21" i="25"/>
  <c r="C21" i="25"/>
  <c r="X19" i="25" s="1"/>
  <c r="AH20" i="25"/>
  <c r="K20" i="25"/>
  <c r="I20" i="25"/>
  <c r="H20" i="25"/>
  <c r="F20" i="25"/>
  <c r="AA19" i="25"/>
  <c r="E20" i="25"/>
  <c r="C20" i="25"/>
  <c r="AH19" i="25"/>
  <c r="K19" i="25"/>
  <c r="I19" i="25"/>
  <c r="AG21" i="25"/>
  <c r="H19" i="25"/>
  <c r="F19" i="25"/>
  <c r="AG20" i="25" s="1"/>
  <c r="E19" i="25"/>
  <c r="AG19" i="25" s="1"/>
  <c r="C19" i="25"/>
  <c r="AG18" i="25"/>
  <c r="H18" i="25"/>
  <c r="F18" i="25"/>
  <c r="E18" i="25"/>
  <c r="C18" i="25"/>
  <c r="X16" i="25"/>
  <c r="AH17" i="25"/>
  <c r="H17" i="25"/>
  <c r="F17" i="25"/>
  <c r="E17" i="25"/>
  <c r="AC16" i="25"/>
  <c r="C17" i="25"/>
  <c r="AA16" i="25" s="1"/>
  <c r="AH16" i="25"/>
  <c r="H16" i="25"/>
  <c r="AG17" i="25"/>
  <c r="F16" i="25"/>
  <c r="E16" i="25"/>
  <c r="C16" i="25"/>
  <c r="AD16" i="25" s="1"/>
  <c r="AG15" i="25"/>
  <c r="E15" i="25"/>
  <c r="Z13" i="25" s="1"/>
  <c r="C15" i="25"/>
  <c r="X13" i="25" s="1"/>
  <c r="AH14" i="25"/>
  <c r="AG14" i="25"/>
  <c r="E14" i="25"/>
  <c r="AC13" i="25" s="1"/>
  <c r="C14" i="25"/>
  <c r="AA13" i="25"/>
  <c r="AH13" i="25"/>
  <c r="AD13" i="25"/>
  <c r="E13" i="25"/>
  <c r="AG13" i="25" s="1"/>
  <c r="C13" i="25"/>
  <c r="AG10" i="25"/>
  <c r="AF10" i="25"/>
  <c r="AD10" i="25"/>
  <c r="AC10" i="25"/>
  <c r="AA10" i="25"/>
  <c r="Z10" i="25"/>
  <c r="X10" i="25"/>
  <c r="U7" i="25"/>
  <c r="R7" i="25"/>
  <c r="O7" i="25"/>
  <c r="L7" i="25"/>
  <c r="I7" i="25"/>
  <c r="F7" i="25"/>
  <c r="C7" i="25"/>
  <c r="K30" i="23"/>
  <c r="I30" i="23"/>
  <c r="H30" i="23"/>
  <c r="Z28" i="23"/>
  <c r="F30" i="23"/>
  <c r="E30" i="23"/>
  <c r="C30" i="23"/>
  <c r="X28" i="23"/>
  <c r="T29" i="23"/>
  <c r="AH30" i="23"/>
  <c r="Q29" i="23"/>
  <c r="N29" i="23"/>
  <c r="K29" i="23"/>
  <c r="I29" i="23"/>
  <c r="H29" i="23"/>
  <c r="AC28" i="23"/>
  <c r="F29" i="23"/>
  <c r="AA28" i="23"/>
  <c r="E29" i="23"/>
  <c r="C29" i="23"/>
  <c r="AH28" i="23"/>
  <c r="AD28" i="23"/>
  <c r="T28" i="23"/>
  <c r="Q28" i="23"/>
  <c r="AH29" i="23"/>
  <c r="N28" i="23"/>
  <c r="K28" i="23"/>
  <c r="I28" i="23"/>
  <c r="AG30" i="23"/>
  <c r="H28" i="23"/>
  <c r="F28" i="23"/>
  <c r="AG29" i="23"/>
  <c r="E28" i="23"/>
  <c r="AF28" i="23"/>
  <c r="C28" i="23"/>
  <c r="AG28" i="23"/>
  <c r="AG24" i="23"/>
  <c r="N24" i="23"/>
  <c r="L24" i="23"/>
  <c r="K24" i="23"/>
  <c r="I24" i="23"/>
  <c r="H24" i="23"/>
  <c r="F24" i="23"/>
  <c r="E24" i="23"/>
  <c r="C24" i="23"/>
  <c r="AH23" i="23"/>
  <c r="N23" i="23"/>
  <c r="L23" i="23"/>
  <c r="K23" i="23"/>
  <c r="I23" i="23"/>
  <c r="H23" i="23"/>
  <c r="F23" i="23"/>
  <c r="AA22" i="23"/>
  <c r="E23" i="23"/>
  <c r="C23" i="23"/>
  <c r="AG22" i="23"/>
  <c r="N22" i="23"/>
  <c r="L22" i="23"/>
  <c r="K22" i="23"/>
  <c r="I22" i="23"/>
  <c r="H22" i="23"/>
  <c r="AG23" i="23" s="1"/>
  <c r="F22" i="23"/>
  <c r="E22" i="23"/>
  <c r="C22" i="23"/>
  <c r="AD22" i="23"/>
  <c r="K21" i="23"/>
  <c r="I21" i="23"/>
  <c r="H21" i="23"/>
  <c r="F21" i="23"/>
  <c r="X19" i="23" s="1"/>
  <c r="E21" i="23"/>
  <c r="Z19" i="23" s="1"/>
  <c r="C21" i="23"/>
  <c r="AH20" i="23"/>
  <c r="K20" i="23"/>
  <c r="I20" i="23"/>
  <c r="H20" i="23"/>
  <c r="F20" i="23"/>
  <c r="E20" i="23"/>
  <c r="C20" i="23"/>
  <c r="AH19" i="23"/>
  <c r="AC19" i="23"/>
  <c r="K19" i="23"/>
  <c r="AG21" i="23" s="1"/>
  <c r="I19" i="23"/>
  <c r="H19" i="23"/>
  <c r="F19" i="23"/>
  <c r="AG20" i="23"/>
  <c r="E19" i="23"/>
  <c r="C19" i="23"/>
  <c r="AD19" i="23" s="1"/>
  <c r="AG18" i="23"/>
  <c r="H18" i="23"/>
  <c r="F18" i="23"/>
  <c r="E18" i="23"/>
  <c r="C18" i="23"/>
  <c r="AH17" i="23"/>
  <c r="H17" i="23"/>
  <c r="F17" i="23"/>
  <c r="E17" i="23"/>
  <c r="AC16" i="23" s="1"/>
  <c r="C17" i="23"/>
  <c r="AH16" i="23"/>
  <c r="AA16" i="23"/>
  <c r="X16" i="23"/>
  <c r="H16" i="23"/>
  <c r="F16" i="23"/>
  <c r="AG17" i="23" s="1"/>
  <c r="E16" i="23"/>
  <c r="AF16" i="23"/>
  <c r="C16" i="23"/>
  <c r="AD16" i="23"/>
  <c r="AG15" i="23"/>
  <c r="E15" i="23"/>
  <c r="Z13" i="23" s="1"/>
  <c r="C15" i="23"/>
  <c r="AH14" i="23"/>
  <c r="AG14" i="23"/>
  <c r="E14" i="23"/>
  <c r="C14" i="23"/>
  <c r="AA13" i="23"/>
  <c r="AH13" i="23"/>
  <c r="AD13" i="23"/>
  <c r="AC13" i="23"/>
  <c r="X13" i="23"/>
  <c r="E13" i="23"/>
  <c r="AF13" i="23"/>
  <c r="C13" i="23"/>
  <c r="AG13" i="23"/>
  <c r="AG12" i="23"/>
  <c r="AH11" i="23"/>
  <c r="AG11" i="23"/>
  <c r="AH10" i="23"/>
  <c r="AG10" i="23"/>
  <c r="AF10" i="23"/>
  <c r="AD10" i="23"/>
  <c r="AC10" i="23"/>
  <c r="AA10" i="23"/>
  <c r="Z10" i="23"/>
  <c r="X10" i="23"/>
  <c r="U7" i="23"/>
  <c r="O7" i="23"/>
  <c r="L7" i="23"/>
  <c r="I7" i="23"/>
  <c r="F7" i="23"/>
  <c r="C7" i="23"/>
  <c r="AF16" i="25"/>
  <c r="AG24" i="25"/>
  <c r="AG25" i="25"/>
  <c r="AI28" i="23"/>
  <c r="AG16" i="23"/>
  <c r="K25" i="22"/>
  <c r="I25" i="22"/>
  <c r="H25" i="22"/>
  <c r="F25" i="22"/>
  <c r="E25" i="22"/>
  <c r="C25" i="22"/>
  <c r="T24" i="22"/>
  <c r="AH25" i="22"/>
  <c r="Q24" i="22"/>
  <c r="N24" i="22"/>
  <c r="K24" i="22"/>
  <c r="I24" i="22"/>
  <c r="H24" i="22"/>
  <c r="F24" i="22"/>
  <c r="AA23" i="22"/>
  <c r="E24" i="22"/>
  <c r="AC23" i="22"/>
  <c r="C24" i="22"/>
  <c r="T23" i="22"/>
  <c r="Q23" i="22"/>
  <c r="AH24" i="22"/>
  <c r="N23" i="22"/>
  <c r="AH23" i="22"/>
  <c r="K23" i="22"/>
  <c r="I23" i="22"/>
  <c r="H23" i="22"/>
  <c r="F23" i="22"/>
  <c r="E23" i="22"/>
  <c r="C23" i="22"/>
  <c r="Q22" i="22"/>
  <c r="O22" i="22"/>
  <c r="N22" i="22"/>
  <c r="L22" i="22"/>
  <c r="K22" i="22"/>
  <c r="I22" i="22"/>
  <c r="H22" i="22"/>
  <c r="F22" i="22"/>
  <c r="E22" i="22"/>
  <c r="C22" i="22"/>
  <c r="X20" i="22"/>
  <c r="AH21" i="22"/>
  <c r="Q21" i="22"/>
  <c r="O21" i="22"/>
  <c r="N21" i="22"/>
  <c r="L21" i="22"/>
  <c r="K21" i="22"/>
  <c r="I21" i="22"/>
  <c r="H21" i="22"/>
  <c r="AC20" i="22"/>
  <c r="F21" i="22"/>
  <c r="AA20" i="22"/>
  <c r="E21" i="22"/>
  <c r="C21" i="22"/>
  <c r="Q20" i="22"/>
  <c r="O20" i="22"/>
  <c r="N20" i="22"/>
  <c r="L20" i="22"/>
  <c r="AH20" i="22"/>
  <c r="K20" i="22"/>
  <c r="AG22" i="22"/>
  <c r="I20" i="22"/>
  <c r="H20" i="22"/>
  <c r="F20" i="22"/>
  <c r="AG21" i="22"/>
  <c r="E20" i="22"/>
  <c r="C20" i="22"/>
  <c r="AG20" i="22"/>
  <c r="N19" i="22"/>
  <c r="L19" i="22"/>
  <c r="K19" i="22"/>
  <c r="I19" i="22"/>
  <c r="H19" i="22"/>
  <c r="F19" i="22"/>
  <c r="E19" i="22"/>
  <c r="C19" i="22"/>
  <c r="AH18" i="22"/>
  <c r="N18" i="22"/>
  <c r="L18" i="22"/>
  <c r="K18" i="22"/>
  <c r="I18" i="22"/>
  <c r="H18" i="22"/>
  <c r="F18" i="22"/>
  <c r="E18" i="22"/>
  <c r="C18" i="22"/>
  <c r="AG17" i="22"/>
  <c r="AA17" i="22"/>
  <c r="N17" i="22"/>
  <c r="L17" i="22"/>
  <c r="K17" i="22"/>
  <c r="I17" i="22"/>
  <c r="H17" i="22"/>
  <c r="F17" i="22"/>
  <c r="AG18" i="22"/>
  <c r="E17" i="22"/>
  <c r="AF17" i="22"/>
  <c r="C17" i="22"/>
  <c r="AD17" i="22"/>
  <c r="K16" i="22"/>
  <c r="I16" i="22"/>
  <c r="H16" i="22"/>
  <c r="F16" i="22"/>
  <c r="E16" i="22"/>
  <c r="C16" i="22"/>
  <c r="X14" i="22"/>
  <c r="AH15" i="22"/>
  <c r="K15" i="22"/>
  <c r="I15" i="22"/>
  <c r="H15" i="22"/>
  <c r="F15" i="22"/>
  <c r="E15" i="22"/>
  <c r="C15" i="22"/>
  <c r="AH14" i="22"/>
  <c r="AA14" i="22"/>
  <c r="K14" i="22"/>
  <c r="I14" i="22"/>
  <c r="H14" i="22"/>
  <c r="F14" i="22"/>
  <c r="AG15" i="22"/>
  <c r="E14" i="22"/>
  <c r="C14" i="22"/>
  <c r="AG14" i="22"/>
  <c r="AG13" i="22"/>
  <c r="H13" i="22"/>
  <c r="F13" i="22"/>
  <c r="X11" i="22"/>
  <c r="E13" i="22"/>
  <c r="C13" i="22"/>
  <c r="AH12" i="22"/>
  <c r="H12" i="22"/>
  <c r="F12" i="22"/>
  <c r="E12" i="22"/>
  <c r="C12" i="22"/>
  <c r="AH11" i="22"/>
  <c r="H11" i="22"/>
  <c r="F11" i="22"/>
  <c r="AG12" i="22"/>
  <c r="E11" i="22"/>
  <c r="AF11" i="22"/>
  <c r="C11" i="22"/>
  <c r="AD11" i="22"/>
  <c r="AG10" i="22"/>
  <c r="E10" i="22"/>
  <c r="Z8" i="22"/>
  <c r="C10" i="22"/>
  <c r="X8" i="22"/>
  <c r="AH9" i="22"/>
  <c r="AG9" i="22"/>
  <c r="E9" i="22"/>
  <c r="C9" i="22"/>
  <c r="AH8" i="22"/>
  <c r="AD8" i="22"/>
  <c r="AC8" i="22"/>
  <c r="AA8" i="22"/>
  <c r="E8" i="22"/>
  <c r="AF8" i="22"/>
  <c r="C8" i="22"/>
  <c r="AG7" i="22"/>
  <c r="AH6" i="22"/>
  <c r="AG6" i="22"/>
  <c r="AH5" i="22"/>
  <c r="AG5" i="22"/>
  <c r="AF5" i="22"/>
  <c r="AD5" i="22"/>
  <c r="AC5" i="22"/>
  <c r="AA5" i="22"/>
  <c r="Z5" i="22"/>
  <c r="X5" i="22"/>
  <c r="U2" i="22"/>
  <c r="R2" i="22"/>
  <c r="O2" i="22"/>
  <c r="L2" i="22"/>
  <c r="I2" i="22"/>
  <c r="F2" i="22"/>
  <c r="C2" i="22"/>
  <c r="K30" i="19"/>
  <c r="I30" i="19"/>
  <c r="H30" i="19"/>
  <c r="F30" i="19"/>
  <c r="E30" i="19"/>
  <c r="Z28" i="19"/>
  <c r="C30" i="19"/>
  <c r="T29" i="19"/>
  <c r="AC28" i="19" s="1"/>
  <c r="AH30" i="19"/>
  <c r="Q29" i="19"/>
  <c r="N29" i="19"/>
  <c r="K29" i="19"/>
  <c r="I29" i="19"/>
  <c r="H29" i="19"/>
  <c r="F29" i="19"/>
  <c r="AA28" i="19"/>
  <c r="E29" i="19"/>
  <c r="C29" i="19"/>
  <c r="T28" i="19"/>
  <c r="Q28" i="19"/>
  <c r="AH29" i="19"/>
  <c r="N28" i="19"/>
  <c r="AH28" i="19"/>
  <c r="K28" i="19"/>
  <c r="AG30" i="19"/>
  <c r="I28" i="19"/>
  <c r="H28" i="19"/>
  <c r="F28" i="19"/>
  <c r="E28" i="19"/>
  <c r="AG28" i="19"/>
  <c r="C28" i="19"/>
  <c r="X25" i="19"/>
  <c r="AC25" i="19"/>
  <c r="AA25" i="19"/>
  <c r="AH26" i="19"/>
  <c r="AF25" i="19"/>
  <c r="AG25" i="19"/>
  <c r="N24" i="19"/>
  <c r="L24" i="19"/>
  <c r="K24" i="19"/>
  <c r="I24" i="19"/>
  <c r="H24" i="19"/>
  <c r="F24" i="19"/>
  <c r="E24" i="19"/>
  <c r="C24" i="19"/>
  <c r="AH23" i="19"/>
  <c r="N23" i="19"/>
  <c r="L23" i="19"/>
  <c r="K23" i="19"/>
  <c r="I23" i="19"/>
  <c r="H23" i="19"/>
  <c r="F23" i="19"/>
  <c r="AA22" i="19" s="1"/>
  <c r="E23" i="19"/>
  <c r="AC22" i="19" s="1"/>
  <c r="C23" i="19"/>
  <c r="N22" i="19"/>
  <c r="AH22" i="19" s="1"/>
  <c r="L22" i="19"/>
  <c r="K22" i="19"/>
  <c r="AG24" i="19" s="1"/>
  <c r="I22" i="19"/>
  <c r="H22" i="19"/>
  <c r="F22" i="19"/>
  <c r="AG23" i="19"/>
  <c r="E22" i="19"/>
  <c r="C22" i="19"/>
  <c r="AG22" i="19"/>
  <c r="K21" i="19"/>
  <c r="I21" i="19"/>
  <c r="H21" i="19"/>
  <c r="F21" i="19"/>
  <c r="E21" i="19"/>
  <c r="Z19" i="19" s="1"/>
  <c r="C21" i="19"/>
  <c r="AH20" i="19"/>
  <c r="K20" i="19"/>
  <c r="I20" i="19"/>
  <c r="H20" i="19"/>
  <c r="F20" i="19"/>
  <c r="E20" i="19"/>
  <c r="AC19" i="19" s="1"/>
  <c r="C20" i="19"/>
  <c r="AH19" i="19"/>
  <c r="K19" i="19"/>
  <c r="I19" i="19"/>
  <c r="AG21" i="19" s="1"/>
  <c r="H19" i="19"/>
  <c r="F19" i="19"/>
  <c r="E19" i="19"/>
  <c r="C19" i="19"/>
  <c r="AG18" i="19"/>
  <c r="H18" i="19"/>
  <c r="F18" i="19"/>
  <c r="E18" i="19"/>
  <c r="C18" i="19"/>
  <c r="X16" i="19" s="1"/>
  <c r="AH17" i="19"/>
  <c r="H17" i="19"/>
  <c r="F17" i="19"/>
  <c r="E17" i="19"/>
  <c r="AC16" i="19" s="1"/>
  <c r="C17" i="19"/>
  <c r="AH16" i="19"/>
  <c r="H16" i="19"/>
  <c r="F16" i="19"/>
  <c r="AD16" i="19" s="1"/>
  <c r="E16" i="19"/>
  <c r="AF16" i="19" s="1"/>
  <c r="C16" i="19"/>
  <c r="AG16" i="19"/>
  <c r="AG15" i="19"/>
  <c r="E15" i="19"/>
  <c r="Z13" i="19" s="1"/>
  <c r="C15" i="19"/>
  <c r="AH14" i="19"/>
  <c r="AG14" i="19"/>
  <c r="E14" i="19"/>
  <c r="AC13" i="19" s="1"/>
  <c r="C14" i="19"/>
  <c r="AA13" i="19"/>
  <c r="AH13" i="19"/>
  <c r="X13" i="19"/>
  <c r="E13" i="19"/>
  <c r="AF13" i="19"/>
  <c r="C13" i="19"/>
  <c r="AG13" i="19"/>
  <c r="AG12" i="19"/>
  <c r="AH11" i="19"/>
  <c r="AG11" i="19"/>
  <c r="AH10" i="19"/>
  <c r="AG10" i="19"/>
  <c r="AF10" i="19"/>
  <c r="AC10" i="19"/>
  <c r="AA10" i="19"/>
  <c r="Z10" i="19"/>
  <c r="X10" i="19"/>
  <c r="U7" i="19"/>
  <c r="O7" i="19"/>
  <c r="L7" i="19"/>
  <c r="I7" i="19"/>
  <c r="F7" i="19"/>
  <c r="C7" i="19"/>
  <c r="AG17" i="19"/>
  <c r="AG26" i="19"/>
  <c r="AI5" i="22"/>
  <c r="Z11" i="22"/>
  <c r="AG16" i="22"/>
  <c r="AI14" i="22"/>
  <c r="AG25" i="22"/>
  <c r="AG27" i="19"/>
  <c r="AA11" i="22"/>
  <c r="Z14" i="22"/>
  <c r="AC17" i="22"/>
  <c r="AD23" i="22"/>
  <c r="Z23" i="22"/>
  <c r="Z25" i="19"/>
  <c r="X28" i="19"/>
  <c r="AG8" i="22"/>
  <c r="AI8" i="22"/>
  <c r="AC11" i="22"/>
  <c r="AC14" i="22"/>
  <c r="AG19" i="22"/>
  <c r="AI17" i="22"/>
  <c r="AF20" i="22"/>
  <c r="Z20" i="22"/>
  <c r="AF23" i="22"/>
  <c r="X23" i="22"/>
  <c r="AD28" i="19"/>
  <c r="X17" i="22"/>
  <c r="AA16" i="19"/>
  <c r="AF14" i="22"/>
  <c r="AH17" i="22"/>
  <c r="Z17" i="22"/>
  <c r="AG24" i="22"/>
  <c r="AI20" i="22"/>
  <c r="AG23" i="22"/>
  <c r="AG11" i="22"/>
  <c r="AI11" i="22"/>
  <c r="AD14" i="22"/>
  <c r="AD20" i="22"/>
  <c r="AG19" i="19"/>
  <c r="AD25" i="19"/>
  <c r="AG29" i="19"/>
  <c r="AI23" i="22"/>
  <c r="AD13" i="19"/>
  <c r="AD22" i="19"/>
  <c r="AG20" i="19"/>
  <c r="AF28" i="19"/>
  <c r="AF19" i="19"/>
  <c r="AH25" i="19"/>
  <c r="Z25" i="25" l="1"/>
  <c r="AD16" i="26"/>
  <c r="X22" i="25"/>
  <c r="Z22" i="25"/>
  <c r="AC22" i="25"/>
  <c r="AF22" i="25"/>
  <c r="AC25" i="25"/>
  <c r="AI25" i="25"/>
  <c r="Z25" i="26"/>
  <c r="AC25" i="26"/>
  <c r="AF22" i="23"/>
  <c r="X25" i="25"/>
  <c r="AC19" i="25"/>
  <c r="AF19" i="25"/>
  <c r="Z22" i="26"/>
  <c r="AG22" i="26"/>
  <c r="AI22" i="26" s="1"/>
  <c r="Z19" i="25"/>
  <c r="AD19" i="25"/>
  <c r="AG19" i="23"/>
  <c r="AI19" i="23" s="1"/>
  <c r="X19" i="19"/>
  <c r="AA19" i="19"/>
  <c r="Z16" i="25"/>
  <c r="AG16" i="25"/>
  <c r="Z22" i="23"/>
  <c r="X22" i="19"/>
  <c r="Z22" i="19"/>
  <c r="AF22" i="19"/>
  <c r="X22" i="26"/>
  <c r="AC22" i="26"/>
  <c r="AA19" i="23"/>
  <c r="Z16" i="19"/>
  <c r="X25" i="26"/>
  <c r="Z16" i="23"/>
  <c r="AI22" i="25"/>
  <c r="AI19" i="25"/>
  <c r="AI22" i="19"/>
  <c r="AI10" i="23"/>
  <c r="AI13" i="19"/>
  <c r="AI19" i="19"/>
  <c r="AI25" i="19"/>
  <c r="X22" i="23"/>
  <c r="AC22" i="23"/>
  <c r="AH22" i="23"/>
  <c r="AI22" i="23" s="1"/>
  <c r="AI16" i="19"/>
  <c r="AI13" i="25"/>
  <c r="X19" i="26"/>
  <c r="AC19" i="26"/>
  <c r="AA19" i="26"/>
  <c r="AI13" i="23"/>
  <c r="AI16" i="23"/>
  <c r="X16" i="26"/>
  <c r="Z16" i="26"/>
  <c r="AI10" i="26"/>
  <c r="AG16" i="26"/>
  <c r="AI16" i="26" s="1"/>
  <c r="AA25" i="26"/>
  <c r="AD25" i="26"/>
  <c r="AD19" i="19"/>
  <c r="AF25" i="25"/>
  <c r="AF19" i="23"/>
  <c r="AF19" i="26"/>
  <c r="AF13" i="25"/>
  <c r="AG13" i="26"/>
  <c r="AI13" i="26" s="1"/>
  <c r="AC28" i="25"/>
  <c r="AD28" i="25"/>
  <c r="AA28" i="25"/>
  <c r="X28" i="25"/>
  <c r="Z28" i="25"/>
  <c r="AF28" i="25"/>
  <c r="AI28" i="19"/>
  <c r="AI19" i="26"/>
  <c r="AI25" i="26"/>
  <c r="AI28" i="26"/>
  <c r="AD28" i="26"/>
  <c r="AD19" i="26"/>
  <c r="AD22" i="26"/>
  <c r="AD13" i="26"/>
</calcChain>
</file>

<file path=xl/sharedStrings.xml><?xml version="1.0" encoding="utf-8"?>
<sst xmlns="http://schemas.openxmlformats.org/spreadsheetml/2006/main" count="860" uniqueCount="79">
  <si>
    <t>VÝSLEDKY</t>
  </si>
  <si>
    <t>míče</t>
  </si>
  <si>
    <t>sety</t>
  </si>
  <si>
    <t>zápasy</t>
  </si>
  <si>
    <t>body</t>
  </si>
  <si>
    <t>pořadí</t>
  </si>
  <si>
    <t>:</t>
  </si>
  <si>
    <t>1</t>
  </si>
  <si>
    <t>2</t>
  </si>
  <si>
    <t>3</t>
  </si>
  <si>
    <t>4</t>
  </si>
  <si>
    <t>KOZDEBOVÁ TEREZA</t>
  </si>
  <si>
    <t>0</t>
  </si>
  <si>
    <t>9</t>
  </si>
  <si>
    <t>Vánoční turnaj U11 D  "A"</t>
  </si>
  <si>
    <t>B</t>
  </si>
  <si>
    <t>C</t>
  </si>
  <si>
    <t>D</t>
  </si>
  <si>
    <t>E</t>
  </si>
  <si>
    <t>F</t>
  </si>
  <si>
    <t>1) ZAPISUJ POUZE DO ZELENÝCH</t>
  </si>
  <si>
    <t>3) BODY ZA ZÁPASY, SETY , MÍČKY ZAPISUJ DO ZELENÉHO</t>
  </si>
  <si>
    <t>4) VÝSLEDKY SE TI SEČTOU A ZAPÍŠÍ - POČÍTÁ TO</t>
  </si>
  <si>
    <t>6) SNAD TI TO POMŮŽE</t>
  </si>
  <si>
    <r>
      <t xml:space="preserve">2) JMÉNA HRÁČEK/ HRÁČŮ POUZE DO ZELENÉHO - VLEVO ) OSTATNÍ SE TI PŘEPÍŠE, </t>
    </r>
    <r>
      <rPr>
        <sz val="10"/>
        <color rgb="FFFF0000"/>
        <rFont val="Arial CE"/>
        <charset val="238"/>
      </rPr>
      <t>ČERVENÉ SE POČÍTÁ SAMO</t>
    </r>
  </si>
  <si>
    <t>5) ZA VÍTĚZSTVÍ je 1 bod,  JE NA TO POČÍTÁNÍ VE SLOUPCÍCH (AG,AH)</t>
  </si>
  <si>
    <t>JEŽKOVÁ LUCIE</t>
  </si>
  <si>
    <t>VÁNOČNÍ TURNAJ 2021</t>
  </si>
  <si>
    <t>U9 A</t>
  </si>
  <si>
    <t>U9 B</t>
  </si>
  <si>
    <t>U11 A</t>
  </si>
  <si>
    <t>U11 B</t>
  </si>
  <si>
    <t>HERMANN</t>
  </si>
  <si>
    <t>MACEK</t>
  </si>
  <si>
    <t>ŠEVELOVÁ</t>
  </si>
  <si>
    <t>ŠTĚPÁNOVÁ</t>
  </si>
  <si>
    <t>PEJŘIMOVSKÁ</t>
  </si>
  <si>
    <t>KOTEK MIROSLAV</t>
  </si>
  <si>
    <t>KŘIVÁNEK</t>
  </si>
  <si>
    <t>TOKAROVÁ</t>
  </si>
  <si>
    <t>DAŇKOVÁ</t>
  </si>
  <si>
    <t>MACKOVÁ</t>
  </si>
  <si>
    <t>ŠOLC</t>
  </si>
  <si>
    <t>KOTEK JAROMÍR</t>
  </si>
  <si>
    <t>KÁBRTOVÁ</t>
  </si>
  <si>
    <t>DUFKOVÁ</t>
  </si>
  <si>
    <t>MRÁZKOVÁ</t>
  </si>
  <si>
    <t>MAZÁKOVÁ</t>
  </si>
  <si>
    <t>JELÍNKOVÁ</t>
  </si>
  <si>
    <t>ČERVENKA</t>
  </si>
  <si>
    <t>ČAVOJSKÝ</t>
  </si>
  <si>
    <t>VÁŇOVÁ</t>
  </si>
  <si>
    <t>PEKÁROVÁ</t>
  </si>
  <si>
    <t>BARTOŠOVÁ</t>
  </si>
  <si>
    <t>OROSOVÁ</t>
  </si>
  <si>
    <t>Předkolo</t>
  </si>
  <si>
    <t>I. Kolo - 32</t>
  </si>
  <si>
    <t>II. Kolo - 16</t>
  </si>
  <si>
    <t>Čtvrtfinále</t>
  </si>
  <si>
    <t>Semifinále</t>
  </si>
  <si>
    <t>Finále</t>
  </si>
  <si>
    <t>Vitěz</t>
  </si>
  <si>
    <t>http://www.czechbadminton.cz</t>
  </si>
  <si>
    <t>KOTEK M.</t>
  </si>
  <si>
    <t>-</t>
  </si>
  <si>
    <t>5</t>
  </si>
  <si>
    <t>KOTEK J.</t>
  </si>
  <si>
    <t>3, 2</t>
  </si>
  <si>
    <t>4, 11</t>
  </si>
  <si>
    <t>8, 7</t>
  </si>
  <si>
    <t>4, 4</t>
  </si>
  <si>
    <t>7, 5</t>
  </si>
  <si>
    <t>6, 9</t>
  </si>
  <si>
    <t>5, 7</t>
  </si>
  <si>
    <t>13, -13, 6</t>
  </si>
  <si>
    <t>VÁNOČNÍ TURNAJ 2021
U9 Dívky</t>
  </si>
  <si>
    <t>VÁNOČNÍ TURNAJ 2021
U9 Chlapci</t>
  </si>
  <si>
    <t>VÁNOČNÍ TURNAJ 2021
U11 Dívky</t>
  </si>
  <si>
    <t>VÁNOČNÍ TURNAJ 2021
U11 Chlapci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</si>
</sst>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32"/>
      <name val="Arial CE"/>
      <family val="2"/>
      <charset val="238"/>
    </font>
    <font>
      <b/>
      <sz val="12"/>
      <name val="Arial CE"/>
      <family val="2"/>
      <charset val="238"/>
    </font>
    <font>
      <i/>
      <sz val="12"/>
      <name val="Arial CE"/>
      <family val="2"/>
      <charset val="238"/>
    </font>
    <font>
      <b/>
      <sz val="18"/>
      <name val="Arial CE"/>
      <family val="2"/>
      <charset val="238"/>
    </font>
    <font>
      <b/>
      <sz val="28"/>
      <name val="Arial CE"/>
      <family val="2"/>
      <charset val="238"/>
    </font>
    <font>
      <b/>
      <sz val="32"/>
      <name val="Arial CE"/>
      <charset val="238"/>
    </font>
    <font>
      <b/>
      <sz val="10"/>
      <name val="Arial CE"/>
      <charset val="238"/>
    </font>
    <font>
      <b/>
      <sz val="18"/>
      <name val="Arial CE"/>
      <charset val="238"/>
    </font>
    <font>
      <b/>
      <sz val="28"/>
      <name val="Arial CE"/>
      <charset val="238"/>
    </font>
    <font>
      <sz val="10"/>
      <name val="Arial CE"/>
      <family val="2"/>
      <charset val="238"/>
    </font>
    <font>
      <b/>
      <sz val="36"/>
      <name val="Arial CE"/>
      <family val="2"/>
      <charset val="238"/>
    </font>
    <font>
      <sz val="36"/>
      <name val="Arial CE"/>
      <family val="2"/>
      <charset val="238"/>
    </font>
    <font>
      <sz val="18"/>
      <name val="Arial CE"/>
      <charset val="238"/>
    </font>
    <font>
      <sz val="48"/>
      <name val="Arial CE"/>
      <charset val="238"/>
    </font>
    <font>
      <i/>
      <sz val="10"/>
      <color indexed="10"/>
      <name val="Arial CE"/>
      <family val="2"/>
      <charset val="238"/>
    </font>
    <font>
      <b/>
      <i/>
      <sz val="10"/>
      <color indexed="12"/>
      <name val="Arial CE"/>
      <family val="2"/>
      <charset val="238"/>
    </font>
    <font>
      <sz val="10"/>
      <color rgb="FFFF0000"/>
      <name val="Arial CE"/>
      <charset val="238"/>
    </font>
    <font>
      <b/>
      <sz val="24"/>
      <name val="Arial CE"/>
      <family val="2"/>
      <charset val="238"/>
    </font>
    <font>
      <sz val="24"/>
      <name val="Arial CE"/>
      <family val="2"/>
      <charset val="238"/>
    </font>
    <font>
      <b/>
      <sz val="48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b/>
      <sz val="14"/>
      <name val="Arial CE"/>
      <family val="2"/>
      <charset val="238"/>
    </font>
    <font>
      <u/>
      <sz val="10"/>
      <color indexed="12"/>
      <name val="Arial CE"/>
      <charset val="238"/>
    </font>
    <font>
      <u/>
      <sz val="14"/>
      <color indexed="12"/>
      <name val="Arial CE"/>
      <family val="2"/>
      <charset val="238"/>
    </font>
    <font>
      <b/>
      <sz val="16"/>
      <name val="Arial CE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B9F7BC"/>
        <bgColor indexed="64"/>
      </patternFill>
    </fill>
    <fill>
      <patternFill patternType="solid">
        <fgColor rgb="FFFABCB6"/>
        <bgColor indexed="64"/>
      </patternFill>
    </fill>
    <fill>
      <patternFill patternType="solid">
        <fgColor rgb="FFCCFFCC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5" fillId="0" borderId="0" applyNumberFormat="0" applyFill="0" applyBorder="0" applyAlignment="0" applyProtection="0">
      <alignment vertical="top"/>
      <protection locked="0"/>
    </xf>
  </cellStyleXfs>
  <cellXfs count="269">
    <xf numFmtId="0" fontId="0" fillId="0" borderId="0" xfId="0"/>
    <xf numFmtId="0" fontId="1" fillId="0" borderId="4" xfId="0" applyFont="1" applyBorder="1" applyAlignment="1" applyProtection="1">
      <alignment horizontal="left" vertical="center" indent="1"/>
      <protection locked="0"/>
    </xf>
    <xf numFmtId="0" fontId="1" fillId="0" borderId="6" xfId="0" applyFont="1" applyBorder="1" applyAlignment="1" applyProtection="1">
      <alignment horizontal="left" vertical="center" indent="1"/>
      <protection locked="0"/>
    </xf>
    <xf numFmtId="0" fontId="1" fillId="0" borderId="6" xfId="0" applyFont="1" applyBorder="1" applyAlignment="1">
      <alignment horizontal="center"/>
    </xf>
    <xf numFmtId="0" fontId="8" fillId="0" borderId="6" xfId="0" applyFont="1" applyBorder="1" applyAlignment="1"/>
    <xf numFmtId="0" fontId="1" fillId="0" borderId="0" xfId="0" applyFont="1" applyBorder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7" borderId="14" xfId="0" applyFont="1" applyFill="1" applyBorder="1" applyAlignment="1" applyProtection="1">
      <alignment vertical="center"/>
      <protection hidden="1"/>
    </xf>
    <xf numFmtId="0" fontId="3" fillId="7" borderId="15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left" vertical="center"/>
    </xf>
    <xf numFmtId="0" fontId="16" fillId="7" borderId="22" xfId="0" applyFont="1" applyFill="1" applyBorder="1" applyAlignment="1">
      <alignment vertical="center"/>
    </xf>
    <xf numFmtId="0" fontId="16" fillId="7" borderId="23" xfId="0" applyFont="1" applyFill="1" applyBorder="1" applyAlignment="1">
      <alignment horizontal="center" vertical="center"/>
    </xf>
    <xf numFmtId="0" fontId="16" fillId="7" borderId="24" xfId="0" applyFont="1" applyFill="1" applyBorder="1" applyAlignment="1">
      <alignment horizontal="left" vertical="center"/>
    </xf>
    <xf numFmtId="0" fontId="17" fillId="7" borderId="18" xfId="0" applyFont="1" applyFill="1" applyBorder="1" applyAlignment="1" applyProtection="1">
      <alignment vertical="center"/>
      <protection hidden="1"/>
    </xf>
    <xf numFmtId="0" fontId="17" fillId="7" borderId="19" xfId="0" applyFont="1" applyFill="1" applyBorder="1" applyAlignment="1">
      <alignment horizontal="center" vertical="center"/>
    </xf>
    <xf numFmtId="0" fontId="17" fillId="7" borderId="20" xfId="0" applyFont="1" applyFill="1" applyBorder="1" applyAlignment="1">
      <alignment horizontal="left" vertical="center"/>
    </xf>
    <xf numFmtId="0" fontId="3" fillId="4" borderId="14" xfId="0" applyFont="1" applyFill="1" applyBorder="1" applyAlignment="1" applyProtection="1">
      <alignment vertical="center"/>
      <protection hidden="1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left" vertical="center"/>
    </xf>
    <xf numFmtId="0" fontId="16" fillId="4" borderId="22" xfId="0" applyFont="1" applyFill="1" applyBorder="1" applyAlignment="1">
      <alignment vertical="center"/>
    </xf>
    <xf numFmtId="0" fontId="16" fillId="4" borderId="23" xfId="0" applyFont="1" applyFill="1" applyBorder="1" applyAlignment="1">
      <alignment horizontal="center" vertical="center"/>
    </xf>
    <xf numFmtId="0" fontId="16" fillId="4" borderId="24" xfId="0" applyFont="1" applyFill="1" applyBorder="1" applyAlignment="1">
      <alignment horizontal="left" vertical="center"/>
    </xf>
    <xf numFmtId="0" fontId="17" fillId="4" borderId="18" xfId="0" applyFont="1" applyFill="1" applyBorder="1" applyAlignment="1" applyProtection="1">
      <alignment vertical="center"/>
      <protection hidden="1"/>
    </xf>
    <xf numFmtId="0" fontId="17" fillId="4" borderId="19" xfId="0" applyFont="1" applyFill="1" applyBorder="1" applyAlignment="1">
      <alignment horizontal="center" vertical="center"/>
    </xf>
    <xf numFmtId="0" fontId="17" fillId="4" borderId="20" xfId="0" applyFont="1" applyFill="1" applyBorder="1" applyAlignment="1">
      <alignment horizontal="left" vertical="center"/>
    </xf>
    <xf numFmtId="0" fontId="17" fillId="4" borderId="25" xfId="0" applyFont="1" applyFill="1" applyBorder="1" applyAlignment="1" applyProtection="1">
      <alignment vertical="center"/>
      <protection hidden="1"/>
    </xf>
    <xf numFmtId="0" fontId="17" fillId="4" borderId="26" xfId="0" applyFont="1" applyFill="1" applyBorder="1" applyAlignment="1">
      <alignment horizontal="center" vertical="center"/>
    </xf>
    <xf numFmtId="0" fontId="17" fillId="4" borderId="27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7" fillId="4" borderId="6" xfId="0" applyFont="1" applyFill="1" applyBorder="1" applyAlignment="1" applyProtection="1">
      <alignment vertical="center"/>
      <protection hidden="1"/>
    </xf>
    <xf numFmtId="0" fontId="17" fillId="4" borderId="7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left" vertical="center"/>
    </xf>
    <xf numFmtId="0" fontId="17" fillId="7" borderId="6" xfId="0" applyFont="1" applyFill="1" applyBorder="1" applyAlignment="1" applyProtection="1">
      <alignment vertical="center"/>
      <protection hidden="1"/>
    </xf>
    <xf numFmtId="0" fontId="17" fillId="7" borderId="7" xfId="0" applyFont="1" applyFill="1" applyBorder="1" applyAlignment="1">
      <alignment horizontal="center" vertical="center"/>
    </xf>
    <xf numFmtId="0" fontId="17" fillId="7" borderId="8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center"/>
    </xf>
    <xf numFmtId="49" fontId="1" fillId="7" borderId="4" xfId="0" applyNumberFormat="1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8" borderId="14" xfId="0" applyFont="1" applyFill="1" applyBorder="1" applyAlignment="1" applyProtection="1">
      <alignment vertical="center"/>
      <protection hidden="1"/>
    </xf>
    <xf numFmtId="0" fontId="3" fillId="8" borderId="15" xfId="0" applyFont="1" applyFill="1" applyBorder="1" applyAlignment="1">
      <alignment horizontal="center" vertical="center"/>
    </xf>
    <xf numFmtId="0" fontId="3" fillId="8" borderId="16" xfId="0" applyFont="1" applyFill="1" applyBorder="1" applyAlignment="1">
      <alignment horizontal="left" vertical="center"/>
    </xf>
    <xf numFmtId="0" fontId="16" fillId="8" borderId="22" xfId="0" applyFont="1" applyFill="1" applyBorder="1" applyAlignment="1">
      <alignment vertical="center"/>
    </xf>
    <xf numFmtId="0" fontId="16" fillId="8" borderId="23" xfId="0" applyFont="1" applyFill="1" applyBorder="1" applyAlignment="1">
      <alignment horizontal="center" vertical="center"/>
    </xf>
    <xf numFmtId="0" fontId="16" fillId="8" borderId="24" xfId="0" applyFont="1" applyFill="1" applyBorder="1" applyAlignment="1">
      <alignment horizontal="left" vertical="center"/>
    </xf>
    <xf numFmtId="0" fontId="3" fillId="9" borderId="14" xfId="0" applyFont="1" applyFill="1" applyBorder="1" applyAlignment="1" applyProtection="1">
      <alignment vertical="center"/>
      <protection hidden="1"/>
    </xf>
    <xf numFmtId="0" fontId="3" fillId="9" borderId="15" xfId="0" applyFont="1" applyFill="1" applyBorder="1" applyAlignment="1">
      <alignment horizontal="center" vertical="center"/>
    </xf>
    <xf numFmtId="0" fontId="3" fillId="9" borderId="16" xfId="0" applyFont="1" applyFill="1" applyBorder="1" applyAlignment="1">
      <alignment horizontal="left" vertical="center"/>
    </xf>
    <xf numFmtId="0" fontId="16" fillId="9" borderId="22" xfId="0" applyFont="1" applyFill="1" applyBorder="1" applyAlignment="1">
      <alignment vertical="center"/>
    </xf>
    <xf numFmtId="0" fontId="16" fillId="9" borderId="23" xfId="0" applyFont="1" applyFill="1" applyBorder="1" applyAlignment="1">
      <alignment horizontal="center" vertical="center"/>
    </xf>
    <xf numFmtId="0" fontId="16" fillId="9" borderId="24" xfId="0" applyFont="1" applyFill="1" applyBorder="1" applyAlignment="1">
      <alignment horizontal="left" vertical="center"/>
    </xf>
    <xf numFmtId="0" fontId="17" fillId="9" borderId="18" xfId="0" applyFont="1" applyFill="1" applyBorder="1" applyAlignment="1" applyProtection="1">
      <alignment vertical="center"/>
      <protection hidden="1"/>
    </xf>
    <xf numFmtId="0" fontId="17" fillId="9" borderId="19" xfId="0" applyFont="1" applyFill="1" applyBorder="1" applyAlignment="1">
      <alignment horizontal="center" vertical="center"/>
    </xf>
    <xf numFmtId="0" fontId="17" fillId="9" borderId="20" xfId="0" applyFont="1" applyFill="1" applyBorder="1" applyAlignment="1">
      <alignment horizontal="left" vertical="center"/>
    </xf>
    <xf numFmtId="0" fontId="17" fillId="8" borderId="6" xfId="0" applyFont="1" applyFill="1" applyBorder="1" applyAlignment="1" applyProtection="1">
      <alignment vertical="center"/>
      <protection hidden="1"/>
    </xf>
    <xf numFmtId="0" fontId="17" fillId="8" borderId="7" xfId="0" applyFont="1" applyFill="1" applyBorder="1" applyAlignment="1">
      <alignment horizontal="center" vertical="center"/>
    </xf>
    <xf numFmtId="0" fontId="17" fillId="8" borderId="8" xfId="0" applyFont="1" applyFill="1" applyBorder="1" applyAlignment="1">
      <alignment horizontal="left" vertical="center"/>
    </xf>
    <xf numFmtId="0" fontId="4" fillId="8" borderId="5" xfId="0" applyFont="1" applyFill="1" applyBorder="1" applyAlignment="1">
      <alignment horizontal="center" vertical="center"/>
    </xf>
    <xf numFmtId="0" fontId="4" fillId="8" borderId="13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17" xfId="0" applyFont="1" applyFill="1" applyBorder="1" applyAlignment="1">
      <alignment horizontal="center" vertical="center"/>
    </xf>
    <xf numFmtId="0" fontId="4" fillId="8" borderId="21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49" fontId="1" fillId="9" borderId="4" xfId="0" applyNumberFormat="1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1" fillId="9" borderId="4" xfId="0" applyFont="1" applyFill="1" applyBorder="1" applyAlignment="1" applyProtection="1">
      <alignment horizontal="left" vertical="center" indent="1"/>
      <protection locked="0"/>
    </xf>
    <xf numFmtId="0" fontId="1" fillId="9" borderId="13" xfId="0" applyFont="1" applyFill="1" applyBorder="1" applyAlignment="1">
      <alignment horizontal="center"/>
    </xf>
    <xf numFmtId="0" fontId="1" fillId="9" borderId="6" xfId="0" applyFont="1" applyFill="1" applyBorder="1" applyAlignment="1" applyProtection="1">
      <alignment horizontal="left" vertical="center" indent="1"/>
      <protection locked="0"/>
    </xf>
    <xf numFmtId="0" fontId="1" fillId="9" borderId="6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8" fillId="9" borderId="6" xfId="0" applyFont="1" applyFill="1" applyBorder="1" applyAlignment="1"/>
    <xf numFmtId="0" fontId="4" fillId="8" borderId="3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10" fillId="8" borderId="13" xfId="0" applyFont="1" applyFill="1" applyBorder="1" applyAlignment="1">
      <alignment horizontal="center" vertical="center"/>
    </xf>
    <xf numFmtId="0" fontId="8" fillId="8" borderId="17" xfId="0" applyFont="1" applyFill="1" applyBorder="1" applyAlignment="1">
      <alignment horizontal="center" vertical="center"/>
    </xf>
    <xf numFmtId="0" fontId="8" fillId="8" borderId="21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/>
    </xf>
    <xf numFmtId="49" fontId="0" fillId="6" borderId="1" xfId="0" applyNumberFormat="1" applyFill="1" applyBorder="1" applyAlignment="1"/>
    <xf numFmtId="0" fontId="0" fillId="6" borderId="2" xfId="0" applyFill="1" applyBorder="1" applyAlignment="1"/>
    <xf numFmtId="0" fontId="0" fillId="6" borderId="3" xfId="0" applyFill="1" applyBorder="1" applyAlignment="1"/>
    <xf numFmtId="0" fontId="0" fillId="6" borderId="4" xfId="0" applyFill="1" applyBorder="1" applyAlignment="1"/>
    <xf numFmtId="0" fontId="0" fillId="6" borderId="0" xfId="0" applyFill="1" applyBorder="1" applyAlignment="1"/>
    <xf numFmtId="0" fontId="0" fillId="6" borderId="5" xfId="0" applyFill="1" applyBorder="1" applyAlignment="1"/>
    <xf numFmtId="0" fontId="0" fillId="6" borderId="6" xfId="0" applyFill="1" applyBorder="1" applyAlignment="1"/>
    <xf numFmtId="0" fontId="0" fillId="6" borderId="7" xfId="0" applyFill="1" applyBorder="1" applyAlignment="1"/>
    <xf numFmtId="0" fontId="0" fillId="6" borderId="8" xfId="0" applyFill="1" applyBorder="1" applyAlignment="1"/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0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5" fillId="8" borderId="13" xfId="0" applyFont="1" applyFill="1" applyBorder="1" applyAlignment="1" applyProtection="1">
      <alignment horizontal="center" vertical="center"/>
      <protection locked="0"/>
    </xf>
    <xf numFmtId="0" fontId="5" fillId="8" borderId="17" xfId="0" applyFont="1" applyFill="1" applyBorder="1" applyAlignment="1" applyProtection="1">
      <alignment horizontal="center" vertical="center"/>
      <protection locked="0"/>
    </xf>
    <xf numFmtId="0" fontId="5" fillId="8" borderId="21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49" fontId="0" fillId="0" borderId="1" xfId="0" applyNumberFormat="1" applyFill="1" applyBorder="1" applyAlignment="1"/>
    <xf numFmtId="0" fontId="0" fillId="0" borderId="2" xfId="0" applyFill="1" applyBorder="1" applyAlignment="1"/>
    <xf numFmtId="0" fontId="0" fillId="0" borderId="3" xfId="0" applyFill="1" applyBorder="1" applyAlignment="1"/>
    <xf numFmtId="0" fontId="0" fillId="0" borderId="4" xfId="0" applyFill="1" applyBorder="1" applyAlignment="1"/>
    <xf numFmtId="0" fontId="0" fillId="0" borderId="0" xfId="0" applyFill="1" applyBorder="1" applyAlignment="1"/>
    <xf numFmtId="0" fontId="0" fillId="0" borderId="5" xfId="0" applyFill="1" applyBorder="1" applyAlignment="1"/>
    <xf numFmtId="0" fontId="0" fillId="0" borderId="6" xfId="0" applyFill="1" applyBorder="1" applyAlignment="1"/>
    <xf numFmtId="0" fontId="0" fillId="0" borderId="7" xfId="0" applyFill="1" applyBorder="1" applyAlignment="1"/>
    <xf numFmtId="0" fontId="0" fillId="0" borderId="8" xfId="0" applyFill="1" applyBorder="1" applyAlignment="1"/>
    <xf numFmtId="49" fontId="15" fillId="0" borderId="1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49" fontId="6" fillId="8" borderId="13" xfId="0" applyNumberFormat="1" applyFont="1" applyFill="1" applyBorder="1" applyAlignment="1" applyProtection="1">
      <alignment horizontal="center" vertical="center"/>
      <protection locked="0"/>
    </xf>
    <xf numFmtId="49" fontId="6" fillId="8" borderId="17" xfId="0" applyNumberFormat="1" applyFont="1" applyFill="1" applyBorder="1" applyAlignment="1" applyProtection="1">
      <alignment horizontal="center" vertical="center"/>
      <protection locked="0"/>
    </xf>
    <xf numFmtId="49" fontId="2" fillId="0" borderId="13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/>
    </xf>
    <xf numFmtId="49" fontId="2" fillId="0" borderId="21" xfId="0" applyNumberFormat="1" applyFont="1" applyFill="1" applyBorder="1" applyAlignment="1">
      <alignment horizontal="center" vertical="center"/>
    </xf>
    <xf numFmtId="49" fontId="6" fillId="8" borderId="21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1" fillId="0" borderId="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/>
    <xf numFmtId="0" fontId="20" fillId="0" borderId="3" xfId="0" applyFont="1" applyFill="1" applyBorder="1" applyAlignment="1"/>
    <xf numFmtId="0" fontId="20" fillId="0" borderId="0" xfId="0" applyFont="1" applyFill="1" applyBorder="1" applyAlignment="1"/>
    <xf numFmtId="0" fontId="20" fillId="0" borderId="5" xfId="0" applyFont="1" applyFill="1" applyBorder="1" applyAlignment="1"/>
    <xf numFmtId="0" fontId="20" fillId="0" borderId="7" xfId="0" applyFont="1" applyFill="1" applyBorder="1" applyAlignment="1"/>
    <xf numFmtId="0" fontId="20" fillId="0" borderId="8" xfId="0" applyFont="1" applyFill="1" applyBorder="1" applyAlignment="1"/>
    <xf numFmtId="49" fontId="1" fillId="8" borderId="1" xfId="0" applyNumberFormat="1" applyFont="1" applyFill="1" applyBorder="1" applyAlignment="1">
      <alignment horizontal="center" vertical="center" wrapText="1"/>
    </xf>
    <xf numFmtId="0" fontId="11" fillId="8" borderId="2" xfId="0" applyNumberFormat="1" applyFont="1" applyFill="1" applyBorder="1" applyAlignment="1">
      <alignment horizontal="center" vertical="center" wrapText="1"/>
    </xf>
    <xf numFmtId="0" fontId="11" fillId="8" borderId="3" xfId="0" applyNumberFormat="1" applyFont="1" applyFill="1" applyBorder="1" applyAlignment="1">
      <alignment horizontal="center" vertical="center" wrapText="1"/>
    </xf>
    <xf numFmtId="0" fontId="11" fillId="8" borderId="4" xfId="0" applyNumberFormat="1" applyFont="1" applyFill="1" applyBorder="1" applyAlignment="1">
      <alignment horizontal="center" vertical="center" wrapText="1"/>
    </xf>
    <xf numFmtId="0" fontId="11" fillId="8" borderId="0" xfId="0" applyNumberFormat="1" applyFont="1" applyFill="1" applyBorder="1" applyAlignment="1">
      <alignment horizontal="center" vertical="center" wrapText="1"/>
    </xf>
    <xf numFmtId="0" fontId="11" fillId="8" borderId="5" xfId="0" applyNumberFormat="1" applyFont="1" applyFill="1" applyBorder="1" applyAlignment="1">
      <alignment horizontal="center" vertical="center" wrapText="1"/>
    </xf>
    <xf numFmtId="0" fontId="11" fillId="8" borderId="6" xfId="0" applyNumberFormat="1" applyFont="1" applyFill="1" applyBorder="1" applyAlignment="1">
      <alignment horizontal="center" vertical="center" wrapText="1"/>
    </xf>
    <xf numFmtId="0" fontId="11" fillId="8" borderId="7" xfId="0" applyNumberFormat="1" applyFont="1" applyFill="1" applyBorder="1" applyAlignment="1">
      <alignment horizontal="center" vertical="center" wrapText="1"/>
    </xf>
    <xf numFmtId="0" fontId="11" fillId="8" borderId="8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0" fontId="11" fillId="0" borderId="0" xfId="0" applyNumberFormat="1" applyFont="1" applyBorder="1" applyAlignment="1">
      <alignment horizontal="center" vertical="center" wrapText="1"/>
    </xf>
    <xf numFmtId="0" fontId="11" fillId="0" borderId="5" xfId="0" applyNumberFormat="1" applyFon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11" fillId="0" borderId="7" xfId="0" applyNumberFormat="1" applyFont="1" applyBorder="1" applyAlignment="1">
      <alignment horizontal="center" vertical="center" wrapText="1"/>
    </xf>
    <xf numFmtId="0" fontId="11" fillId="0" borderId="8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/>
    <xf numFmtId="0" fontId="14" fillId="0" borderId="4" xfId="0" applyFont="1" applyFill="1" applyBorder="1" applyAlignment="1"/>
    <xf numFmtId="0" fontId="14" fillId="0" borderId="0" xfId="0" applyFont="1" applyFill="1" applyBorder="1" applyAlignment="1"/>
    <xf numFmtId="0" fontId="14" fillId="0" borderId="6" xfId="0" applyFont="1" applyFill="1" applyBorder="1" applyAlignment="1"/>
    <xf numFmtId="0" fontId="14" fillId="0" borderId="7" xfId="0" applyFont="1" applyFill="1" applyBorder="1" applyAlignment="1"/>
    <xf numFmtId="0" fontId="0" fillId="0" borderId="0" xfId="0" applyAlignment="1"/>
    <xf numFmtId="0" fontId="0" fillId="0" borderId="0" xfId="0" applyFill="1" applyBorder="1" applyAlignment="1">
      <alignment wrapText="1"/>
    </xf>
    <xf numFmtId="0" fontId="10" fillId="7" borderId="13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5" fillId="4" borderId="13" xfId="0" applyFont="1" applyFill="1" applyBorder="1" applyAlignment="1" applyProtection="1">
      <alignment horizontal="center" vertical="center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4" borderId="21" xfId="0" applyFont="1" applyFill="1" applyBorder="1" applyAlignment="1" applyProtection="1">
      <alignment horizontal="center" vertical="center"/>
      <protection locked="0"/>
    </xf>
    <xf numFmtId="49" fontId="6" fillId="7" borderId="13" xfId="0" applyNumberFormat="1" applyFont="1" applyFill="1" applyBorder="1" applyAlignment="1" applyProtection="1">
      <alignment horizontal="center" vertical="center"/>
      <protection locked="0"/>
    </xf>
    <xf numFmtId="49" fontId="6" fillId="7" borderId="17" xfId="0" applyNumberFormat="1" applyFont="1" applyFill="1" applyBorder="1" applyAlignment="1" applyProtection="1">
      <alignment horizontal="center" vertical="center"/>
      <protection locked="0"/>
    </xf>
    <xf numFmtId="49" fontId="2" fillId="5" borderId="13" xfId="0" applyNumberFormat="1" applyFont="1" applyFill="1" applyBorder="1" applyAlignment="1">
      <alignment horizontal="center" vertical="center"/>
    </xf>
    <xf numFmtId="49" fontId="2" fillId="5" borderId="17" xfId="0" applyNumberFormat="1" applyFont="1" applyFill="1" applyBorder="1" applyAlignment="1">
      <alignment horizontal="center" vertical="center"/>
    </xf>
    <xf numFmtId="49" fontId="2" fillId="5" borderId="21" xfId="0" applyNumberFormat="1" applyFont="1" applyFill="1" applyBorder="1" applyAlignment="1">
      <alignment horizontal="center" vertical="center"/>
    </xf>
    <xf numFmtId="49" fontId="15" fillId="6" borderId="1" xfId="0" applyNumberFormat="1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/>
    </xf>
    <xf numFmtId="49" fontId="6" fillId="7" borderId="21" xfId="0" applyNumberFormat="1" applyFont="1" applyFill="1" applyBorder="1" applyAlignment="1" applyProtection="1">
      <alignment horizontal="center" vertical="center"/>
      <protection locked="0"/>
    </xf>
    <xf numFmtId="0" fontId="12" fillId="6" borderId="2" xfId="0" applyFont="1" applyFill="1" applyBorder="1" applyAlignment="1">
      <alignment horizontal="center" vertical="center"/>
    </xf>
    <xf numFmtId="0" fontId="13" fillId="6" borderId="2" xfId="0" applyFont="1" applyFill="1" applyBorder="1" applyAlignment="1"/>
    <xf numFmtId="0" fontId="13" fillId="6" borderId="3" xfId="0" applyFont="1" applyFill="1" applyBorder="1" applyAlignment="1"/>
    <xf numFmtId="0" fontId="13" fillId="6" borderId="0" xfId="0" applyFont="1" applyFill="1" applyBorder="1" applyAlignment="1"/>
    <xf numFmtId="0" fontId="13" fillId="6" borderId="5" xfId="0" applyFont="1" applyFill="1" applyBorder="1" applyAlignment="1"/>
    <xf numFmtId="0" fontId="13" fillId="6" borderId="7" xfId="0" applyFont="1" applyFill="1" applyBorder="1" applyAlignment="1"/>
    <xf numFmtId="0" fontId="13" fillId="6" borderId="8" xfId="0" applyFont="1" applyFill="1" applyBorder="1" applyAlignment="1"/>
    <xf numFmtId="49" fontId="1" fillId="4" borderId="1" xfId="0" applyNumberFormat="1" applyFont="1" applyFill="1" applyBorder="1" applyAlignment="1">
      <alignment horizontal="center" vertical="center" wrapText="1"/>
    </xf>
    <xf numFmtId="0" fontId="11" fillId="4" borderId="2" xfId="0" applyNumberFormat="1" applyFont="1" applyFill="1" applyBorder="1" applyAlignment="1">
      <alignment horizontal="center" vertical="center" wrapText="1"/>
    </xf>
    <xf numFmtId="0" fontId="11" fillId="4" borderId="3" xfId="0" applyNumberFormat="1" applyFont="1" applyFill="1" applyBorder="1" applyAlignment="1">
      <alignment horizontal="center" vertical="center" wrapText="1"/>
    </xf>
    <xf numFmtId="0" fontId="11" fillId="4" borderId="4" xfId="0" applyNumberFormat="1" applyFont="1" applyFill="1" applyBorder="1" applyAlignment="1">
      <alignment horizontal="center" vertical="center" wrapText="1"/>
    </xf>
    <xf numFmtId="0" fontId="11" fillId="4" borderId="0" xfId="0" applyNumberFormat="1" applyFont="1" applyFill="1" applyBorder="1" applyAlignment="1">
      <alignment horizontal="center" vertical="center" wrapText="1"/>
    </xf>
    <xf numFmtId="0" fontId="11" fillId="4" borderId="5" xfId="0" applyNumberFormat="1" applyFont="1" applyFill="1" applyBorder="1" applyAlignment="1">
      <alignment horizontal="center" vertical="center" wrapText="1"/>
    </xf>
    <xf numFmtId="0" fontId="11" fillId="4" borderId="6" xfId="0" applyNumberFormat="1" applyFont="1" applyFill="1" applyBorder="1" applyAlignment="1">
      <alignment horizontal="center" vertical="center" wrapText="1"/>
    </xf>
    <xf numFmtId="0" fontId="11" fillId="4" borderId="7" xfId="0" applyNumberFormat="1" applyFont="1" applyFill="1" applyBorder="1" applyAlignment="1">
      <alignment horizontal="center" vertical="center" wrapText="1"/>
    </xf>
    <xf numFmtId="0" fontId="11" fillId="4" borderId="8" xfId="0" applyNumberFormat="1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/>
    <xf numFmtId="0" fontId="14" fillId="6" borderId="4" xfId="0" applyFont="1" applyFill="1" applyBorder="1" applyAlignment="1"/>
    <xf numFmtId="0" fontId="14" fillId="6" borderId="0" xfId="0" applyFont="1" applyFill="1" applyBorder="1" applyAlignment="1"/>
    <xf numFmtId="0" fontId="14" fillId="6" borderId="6" xfId="0" applyFont="1" applyFill="1" applyBorder="1" applyAlignment="1"/>
    <xf numFmtId="0" fontId="14" fillId="6" borderId="7" xfId="0" applyFont="1" applyFill="1" applyBorder="1" applyAlignment="1"/>
    <xf numFmtId="0" fontId="3" fillId="0" borderId="14" xfId="0" applyFont="1" applyFill="1" applyBorder="1" applyAlignment="1" applyProtection="1">
      <alignment vertical="center"/>
      <protection hidden="1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left" vertical="center"/>
    </xf>
    <xf numFmtId="0" fontId="16" fillId="0" borderId="22" xfId="0" applyFont="1" applyFill="1" applyBorder="1" applyAlignment="1">
      <alignment vertical="center"/>
    </xf>
    <xf numFmtId="0" fontId="16" fillId="0" borderId="23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left" vertical="center"/>
    </xf>
    <xf numFmtId="0" fontId="17" fillId="0" borderId="18" xfId="0" applyFont="1" applyFill="1" applyBorder="1" applyAlignment="1" applyProtection="1">
      <alignment vertical="center"/>
      <protection hidden="1"/>
    </xf>
    <xf numFmtId="0" fontId="17" fillId="0" borderId="19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left" vertical="center"/>
    </xf>
    <xf numFmtId="0" fontId="17" fillId="0" borderId="6" xfId="0" applyFont="1" applyFill="1" applyBorder="1" applyAlignment="1" applyProtection="1">
      <alignment vertical="center"/>
      <protection hidden="1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left" vertical="center"/>
    </xf>
    <xf numFmtId="0" fontId="22" fillId="0" borderId="0" xfId="0" applyFont="1" applyAlignment="1">
      <alignment horizontal="center"/>
    </xf>
    <xf numFmtId="0" fontId="23" fillId="0" borderId="0" xfId="0" applyFont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24" fillId="0" borderId="0" xfId="0" applyFont="1"/>
    <xf numFmtId="0" fontId="26" fillId="0" borderId="0" xfId="1" applyFont="1" applyAlignment="1" applyProtection="1"/>
    <xf numFmtId="0" fontId="0" fillId="0" borderId="0" xfId="0" applyAlignment="1">
      <alignment horizontal="center"/>
    </xf>
    <xf numFmtId="0" fontId="0" fillId="0" borderId="31" xfId="0" applyBorder="1"/>
    <xf numFmtId="0" fontId="0" fillId="0" borderId="28" xfId="0" applyBorder="1" applyAlignment="1">
      <alignment horizontal="center"/>
    </xf>
    <xf numFmtId="0" fontId="21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CCFFCC"/>
      <color rgb="FFFABCB6"/>
      <color rgb="FFB9F7B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</xdr:col>
      <xdr:colOff>304800</xdr:colOff>
      <xdr:row>3</xdr:row>
      <xdr:rowOff>304800</xdr:rowOff>
    </xdr:to>
    <xdr:sp macro="" textlink="">
      <xdr:nvSpPr>
        <xdr:cNvPr id="1025" name="AutoShape 1" descr="Badmintonový klub Technické univerzity v Liberci">
          <a:extLst>
            <a:ext uri="{FF2B5EF4-FFF2-40B4-BE49-F238E27FC236}">
              <a16:creationId xmlns="" xmlns:a16="http://schemas.microsoft.com/office/drawing/2014/main" id="{08890EAA-557A-4C58-822B-A40BF4FC9CA3}"/>
            </a:ext>
          </a:extLst>
        </xdr:cNvPr>
        <xdr:cNvSpPr>
          <a:spLocks noChangeAspect="1" noChangeArrowheads="1"/>
        </xdr:cNvSpPr>
      </xdr:nvSpPr>
      <xdr:spPr bwMode="auto">
        <a:xfrm>
          <a:off x="44767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304800</xdr:colOff>
      <xdr:row>35</xdr:row>
      <xdr:rowOff>142875</xdr:rowOff>
    </xdr:to>
    <xdr:sp macro="" textlink="">
      <xdr:nvSpPr>
        <xdr:cNvPr id="1026" name="AutoShape 2" descr="Badmintonový klub Technické univerzity v Liberci">
          <a:extLst>
            <a:ext uri="{FF2B5EF4-FFF2-40B4-BE49-F238E27FC236}">
              <a16:creationId xmlns="" xmlns:a16="http://schemas.microsoft.com/office/drawing/2014/main" id="{C106D01A-2690-48EF-9867-A4CF9F95A8B7}"/>
            </a:ext>
          </a:extLst>
        </xdr:cNvPr>
        <xdr:cNvSpPr>
          <a:spLocks noChangeAspect="1" noChangeArrowheads="1"/>
        </xdr:cNvSpPr>
      </xdr:nvSpPr>
      <xdr:spPr bwMode="auto">
        <a:xfrm>
          <a:off x="3143250" y="681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306499</xdr:colOff>
      <xdr:row>0</xdr:row>
      <xdr:rowOff>148167</xdr:rowOff>
    </xdr:from>
    <xdr:to>
      <xdr:col>1</xdr:col>
      <xdr:colOff>1397905</xdr:colOff>
      <xdr:row>4</xdr:row>
      <xdr:rowOff>52917</xdr:rowOff>
    </xdr:to>
    <xdr:pic>
      <xdr:nvPicPr>
        <xdr:cNvPr id="2" name="Obrázek 1">
          <a:extLst>
            <a:ext uri="{FF2B5EF4-FFF2-40B4-BE49-F238E27FC236}">
              <a16:creationId xmlns="" xmlns:a16="http://schemas.microsoft.com/office/drawing/2014/main" id="{F78E4744-9136-4187-9AAE-80A1DF47B9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499" y="148167"/>
          <a:ext cx="1535906" cy="1143000"/>
        </a:xfrm>
        <a:prstGeom prst="rect">
          <a:avLst/>
        </a:prstGeom>
      </xdr:spPr>
    </xdr:pic>
    <xdr:clientData/>
  </xdr:twoCellAnchor>
  <xdr:twoCellAnchor editAs="oneCell">
    <xdr:from>
      <xdr:col>17</xdr:col>
      <xdr:colOff>268811</xdr:colOff>
      <xdr:row>24</xdr:row>
      <xdr:rowOff>31750</xdr:rowOff>
    </xdr:from>
    <xdr:to>
      <xdr:col>19</xdr:col>
      <xdr:colOff>317499</xdr:colOff>
      <xdr:row>26</xdr:row>
      <xdr:rowOff>243417</xdr:rowOff>
    </xdr:to>
    <xdr:pic>
      <xdr:nvPicPr>
        <xdr:cNvPr id="5" name="Obrázek 4">
          <a:extLst>
            <a:ext uri="{FF2B5EF4-FFF2-40B4-BE49-F238E27FC236}">
              <a16:creationId xmlns="" xmlns:a16="http://schemas.microsoft.com/office/drawing/2014/main" id="{9785A9C7-4D50-45E7-B020-D4CF9A770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7978" y="5969000"/>
          <a:ext cx="757771" cy="740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381773</xdr:colOff>
      <xdr:row>9</xdr:row>
      <xdr:rowOff>42333</xdr:rowOff>
    </xdr:from>
    <xdr:to>
      <xdr:col>4</xdr:col>
      <xdr:colOff>188381</xdr:colOff>
      <xdr:row>11</xdr:row>
      <xdr:rowOff>201083</xdr:rowOff>
    </xdr:to>
    <xdr:pic>
      <xdr:nvPicPr>
        <xdr:cNvPr id="6" name="Obrázek 5" descr="Šablony – Vánoční motivy - Domácí nápady">
          <a:extLst>
            <a:ext uri="{FF2B5EF4-FFF2-40B4-BE49-F238E27FC236}">
              <a16:creationId xmlns="" xmlns:a16="http://schemas.microsoft.com/office/drawing/2014/main" id="{1A06CCA6-43CD-4730-9A27-63D3C2313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5606" y="2317750"/>
          <a:ext cx="494525" cy="645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148166</xdr:colOff>
      <xdr:row>0</xdr:row>
      <xdr:rowOff>55676</xdr:rowOff>
    </xdr:from>
    <xdr:to>
      <xdr:col>35</xdr:col>
      <xdr:colOff>305858</xdr:colOff>
      <xdr:row>4</xdr:row>
      <xdr:rowOff>157692</xdr:rowOff>
    </xdr:to>
    <xdr:pic>
      <xdr:nvPicPr>
        <xdr:cNvPr id="7" name="Obrázek 6" descr="Vektorový nápis veselé vánoce. titul titulu. ruční kreslení. fototapeta •  fototapety typografický, veselý, kaligrafické | myloview.cz">
          <a:extLst>
            <a:ext uri="{FF2B5EF4-FFF2-40B4-BE49-F238E27FC236}">
              <a16:creationId xmlns="" xmlns:a16="http://schemas.microsoft.com/office/drawing/2014/main" id="{B26D358E-90CF-4FD5-9C40-25A8FA413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499" y="55676"/>
          <a:ext cx="1353609" cy="13402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</xdr:col>
      <xdr:colOff>304800</xdr:colOff>
      <xdr:row>3</xdr:row>
      <xdr:rowOff>304800</xdr:rowOff>
    </xdr:to>
    <xdr:sp macro="" textlink="">
      <xdr:nvSpPr>
        <xdr:cNvPr id="2" name="AutoShape 1" descr="Badmintonový klub Technické univerzity v Liberci">
          <a:extLst>
            <a:ext uri="{FF2B5EF4-FFF2-40B4-BE49-F238E27FC236}">
              <a16:creationId xmlns="" xmlns:a16="http://schemas.microsoft.com/office/drawing/2014/main" id="{0E7D9B53-5DFE-48DD-B92E-21382EDA650D}"/>
            </a:ext>
          </a:extLst>
        </xdr:cNvPr>
        <xdr:cNvSpPr>
          <a:spLocks noChangeAspect="1" noChangeArrowheads="1"/>
        </xdr:cNvSpPr>
      </xdr:nvSpPr>
      <xdr:spPr bwMode="auto">
        <a:xfrm>
          <a:off x="447675" y="48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304800</xdr:colOff>
      <xdr:row>35</xdr:row>
      <xdr:rowOff>142875</xdr:rowOff>
    </xdr:to>
    <xdr:sp macro="" textlink="">
      <xdr:nvSpPr>
        <xdr:cNvPr id="3" name="AutoShape 2" descr="Badmintonový klub Technické univerzity v Liberci">
          <a:extLst>
            <a:ext uri="{FF2B5EF4-FFF2-40B4-BE49-F238E27FC236}">
              <a16:creationId xmlns="" xmlns:a16="http://schemas.microsoft.com/office/drawing/2014/main" id="{DD299E53-9988-4076-9333-59783710D890}"/>
            </a:ext>
          </a:extLst>
        </xdr:cNvPr>
        <xdr:cNvSpPr>
          <a:spLocks noChangeAspect="1" noChangeArrowheads="1"/>
        </xdr:cNvSpPr>
      </xdr:nvSpPr>
      <xdr:spPr bwMode="auto">
        <a:xfrm>
          <a:off x="3143250" y="7343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306499</xdr:colOff>
      <xdr:row>0</xdr:row>
      <xdr:rowOff>148167</xdr:rowOff>
    </xdr:from>
    <xdr:to>
      <xdr:col>1</xdr:col>
      <xdr:colOff>1397905</xdr:colOff>
      <xdr:row>4</xdr:row>
      <xdr:rowOff>52917</xdr:rowOff>
    </xdr:to>
    <xdr:pic>
      <xdr:nvPicPr>
        <xdr:cNvPr id="4" name="Obrázek 3">
          <a:extLst>
            <a:ext uri="{FF2B5EF4-FFF2-40B4-BE49-F238E27FC236}">
              <a16:creationId xmlns="" xmlns:a16="http://schemas.microsoft.com/office/drawing/2014/main" id="{497CA87C-B682-4041-A2C7-6933D90D6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499" y="148167"/>
          <a:ext cx="1539081" cy="1152525"/>
        </a:xfrm>
        <a:prstGeom prst="rect">
          <a:avLst/>
        </a:prstGeom>
      </xdr:spPr>
    </xdr:pic>
    <xdr:clientData/>
  </xdr:twoCellAnchor>
  <xdr:twoCellAnchor editAs="oneCell">
    <xdr:from>
      <xdr:col>17</xdr:col>
      <xdr:colOff>268811</xdr:colOff>
      <xdr:row>24</xdr:row>
      <xdr:rowOff>31750</xdr:rowOff>
    </xdr:from>
    <xdr:to>
      <xdr:col>19</xdr:col>
      <xdr:colOff>317499</xdr:colOff>
      <xdr:row>26</xdr:row>
      <xdr:rowOff>243417</xdr:rowOff>
    </xdr:to>
    <xdr:pic>
      <xdr:nvPicPr>
        <xdr:cNvPr id="5" name="Obrázek 4">
          <a:extLst>
            <a:ext uri="{FF2B5EF4-FFF2-40B4-BE49-F238E27FC236}">
              <a16:creationId xmlns="" xmlns:a16="http://schemas.microsoft.com/office/drawing/2014/main" id="{5C52FB26-02E5-40CF-84E8-4297A0F53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2686" y="5927725"/>
          <a:ext cx="753538" cy="745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381773</xdr:colOff>
      <xdr:row>9</xdr:row>
      <xdr:rowOff>42333</xdr:rowOff>
    </xdr:from>
    <xdr:to>
      <xdr:col>4</xdr:col>
      <xdr:colOff>188381</xdr:colOff>
      <xdr:row>11</xdr:row>
      <xdr:rowOff>201083</xdr:rowOff>
    </xdr:to>
    <xdr:pic>
      <xdr:nvPicPr>
        <xdr:cNvPr id="6" name="Obrázek 5" descr="Šablony – Vánoční motivy - Domácí nápady">
          <a:extLst>
            <a:ext uri="{FF2B5EF4-FFF2-40B4-BE49-F238E27FC236}">
              <a16:creationId xmlns="" xmlns:a16="http://schemas.microsoft.com/office/drawing/2014/main" id="{BAFB6809-006C-4214-A01F-0E216A89C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5606" y="2201333"/>
          <a:ext cx="494525" cy="645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148166</xdr:colOff>
      <xdr:row>0</xdr:row>
      <xdr:rowOff>55676</xdr:rowOff>
    </xdr:from>
    <xdr:to>
      <xdr:col>35</xdr:col>
      <xdr:colOff>369358</xdr:colOff>
      <xdr:row>4</xdr:row>
      <xdr:rowOff>157692</xdr:rowOff>
    </xdr:to>
    <xdr:pic>
      <xdr:nvPicPr>
        <xdr:cNvPr id="7" name="Obrázek 6" descr="Vektorový nápis veselé vánoce. titul titulu. ruční kreslení. fototapeta •  fototapety typografický, veselý, kaligrafické | myloview.cz">
          <a:extLst>
            <a:ext uri="{FF2B5EF4-FFF2-40B4-BE49-F238E27FC236}">
              <a16:creationId xmlns="" xmlns:a16="http://schemas.microsoft.com/office/drawing/2014/main" id="{00D6555F-D39B-4D81-ACB1-F4124F522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16216" y="55676"/>
          <a:ext cx="1345142" cy="13497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</xdr:col>
      <xdr:colOff>304800</xdr:colOff>
      <xdr:row>3</xdr:row>
      <xdr:rowOff>304800</xdr:rowOff>
    </xdr:to>
    <xdr:sp macro="" textlink="">
      <xdr:nvSpPr>
        <xdr:cNvPr id="2" name="AutoShape 1" descr="Badmintonový klub Technické univerzity v Liberci">
          <a:extLst>
            <a:ext uri="{FF2B5EF4-FFF2-40B4-BE49-F238E27FC236}">
              <a16:creationId xmlns="" xmlns:a16="http://schemas.microsoft.com/office/drawing/2014/main" id="{8E79C0BC-896F-4CF7-AECD-223CC48CF541}"/>
            </a:ext>
          </a:extLst>
        </xdr:cNvPr>
        <xdr:cNvSpPr>
          <a:spLocks noChangeAspect="1" noChangeArrowheads="1"/>
        </xdr:cNvSpPr>
      </xdr:nvSpPr>
      <xdr:spPr bwMode="auto">
        <a:xfrm>
          <a:off x="447675" y="48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304800</xdr:colOff>
      <xdr:row>35</xdr:row>
      <xdr:rowOff>142875</xdr:rowOff>
    </xdr:to>
    <xdr:sp macro="" textlink="">
      <xdr:nvSpPr>
        <xdr:cNvPr id="3" name="AutoShape 2" descr="Badmintonový klub Technické univerzity v Liberci">
          <a:extLst>
            <a:ext uri="{FF2B5EF4-FFF2-40B4-BE49-F238E27FC236}">
              <a16:creationId xmlns="" xmlns:a16="http://schemas.microsoft.com/office/drawing/2014/main" id="{E8D84477-5B6B-4216-9724-738D644BA487}"/>
            </a:ext>
          </a:extLst>
        </xdr:cNvPr>
        <xdr:cNvSpPr>
          <a:spLocks noChangeAspect="1" noChangeArrowheads="1"/>
        </xdr:cNvSpPr>
      </xdr:nvSpPr>
      <xdr:spPr bwMode="auto">
        <a:xfrm>
          <a:off x="3143250" y="7343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306499</xdr:colOff>
      <xdr:row>0</xdr:row>
      <xdr:rowOff>148167</xdr:rowOff>
    </xdr:from>
    <xdr:to>
      <xdr:col>1</xdr:col>
      <xdr:colOff>1397905</xdr:colOff>
      <xdr:row>4</xdr:row>
      <xdr:rowOff>52917</xdr:rowOff>
    </xdr:to>
    <xdr:pic>
      <xdr:nvPicPr>
        <xdr:cNvPr id="4" name="Obrázek 3">
          <a:extLst>
            <a:ext uri="{FF2B5EF4-FFF2-40B4-BE49-F238E27FC236}">
              <a16:creationId xmlns="" xmlns:a16="http://schemas.microsoft.com/office/drawing/2014/main" id="{31453B43-3CA8-48CA-B675-C5F91E0484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499" y="148167"/>
          <a:ext cx="1539081" cy="1152525"/>
        </a:xfrm>
        <a:prstGeom prst="rect">
          <a:avLst/>
        </a:prstGeom>
      </xdr:spPr>
    </xdr:pic>
    <xdr:clientData/>
  </xdr:twoCellAnchor>
  <xdr:twoCellAnchor editAs="oneCell">
    <xdr:from>
      <xdr:col>17</xdr:col>
      <xdr:colOff>268811</xdr:colOff>
      <xdr:row>24</xdr:row>
      <xdr:rowOff>31750</xdr:rowOff>
    </xdr:from>
    <xdr:to>
      <xdr:col>19</xdr:col>
      <xdr:colOff>317499</xdr:colOff>
      <xdr:row>26</xdr:row>
      <xdr:rowOff>243417</xdr:rowOff>
    </xdr:to>
    <xdr:pic>
      <xdr:nvPicPr>
        <xdr:cNvPr id="5" name="Obrázek 4">
          <a:extLst>
            <a:ext uri="{FF2B5EF4-FFF2-40B4-BE49-F238E27FC236}">
              <a16:creationId xmlns="" xmlns:a16="http://schemas.microsoft.com/office/drawing/2014/main" id="{09C982BB-D521-4828-9510-68A388006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2686" y="5927725"/>
          <a:ext cx="753538" cy="745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381773</xdr:colOff>
      <xdr:row>9</xdr:row>
      <xdr:rowOff>42333</xdr:rowOff>
    </xdr:from>
    <xdr:to>
      <xdr:col>4</xdr:col>
      <xdr:colOff>188381</xdr:colOff>
      <xdr:row>11</xdr:row>
      <xdr:rowOff>201083</xdr:rowOff>
    </xdr:to>
    <xdr:pic>
      <xdr:nvPicPr>
        <xdr:cNvPr id="6" name="Obrázek 5" descr="Šablony – Vánoční motivy - Domácí nápady">
          <a:extLst>
            <a:ext uri="{FF2B5EF4-FFF2-40B4-BE49-F238E27FC236}">
              <a16:creationId xmlns="" xmlns:a16="http://schemas.microsoft.com/office/drawing/2014/main" id="{E89996D7-8E7B-4378-A706-3C3E2FBBB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7723" y="2223558"/>
          <a:ext cx="492408" cy="654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148166</xdr:colOff>
      <xdr:row>0</xdr:row>
      <xdr:rowOff>55676</xdr:rowOff>
    </xdr:from>
    <xdr:to>
      <xdr:col>35</xdr:col>
      <xdr:colOff>369358</xdr:colOff>
      <xdr:row>4</xdr:row>
      <xdr:rowOff>157692</xdr:rowOff>
    </xdr:to>
    <xdr:pic>
      <xdr:nvPicPr>
        <xdr:cNvPr id="7" name="Obrázek 6" descr="Vektorový nápis veselé vánoce. titul titulu. ruční kreslení. fototapeta •  fototapety typografický, veselý, kaligrafické | myloview.cz">
          <a:extLst>
            <a:ext uri="{FF2B5EF4-FFF2-40B4-BE49-F238E27FC236}">
              <a16:creationId xmlns="" xmlns:a16="http://schemas.microsoft.com/office/drawing/2014/main" id="{62624BE3-1924-47AD-B690-602C3EC87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16216" y="55676"/>
          <a:ext cx="1345142" cy="13497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136921</xdr:colOff>
      <xdr:row>27</xdr:row>
      <xdr:rowOff>158750</xdr:rowOff>
    </xdr:from>
    <xdr:to>
      <xdr:col>22</xdr:col>
      <xdr:colOff>276489</xdr:colOff>
      <xdr:row>29</xdr:row>
      <xdr:rowOff>158750</xdr:rowOff>
    </xdr:to>
    <xdr:pic>
      <xdr:nvPicPr>
        <xdr:cNvPr id="8" name="Obrázek 7">
          <a:extLst>
            <a:ext uri="{FF2B5EF4-FFF2-40B4-BE49-F238E27FC236}">
              <a16:creationId xmlns="" xmlns:a16="http://schemas.microsoft.com/office/drawing/2014/main" id="{31453B43-3CA8-48CA-B675-C5F91E0484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56088" y="6773333"/>
          <a:ext cx="711068" cy="5291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</xdr:col>
      <xdr:colOff>304800</xdr:colOff>
      <xdr:row>3</xdr:row>
      <xdr:rowOff>304800</xdr:rowOff>
    </xdr:to>
    <xdr:sp macro="" textlink="">
      <xdr:nvSpPr>
        <xdr:cNvPr id="2" name="AutoShape 1" descr="Badmintonový klub Technické univerzity v Liberci">
          <a:extLst>
            <a:ext uri="{FF2B5EF4-FFF2-40B4-BE49-F238E27FC236}">
              <a16:creationId xmlns="" xmlns:a16="http://schemas.microsoft.com/office/drawing/2014/main" id="{B7C815F7-AC73-468D-BA1D-4CECABBC1E57}"/>
            </a:ext>
          </a:extLst>
        </xdr:cNvPr>
        <xdr:cNvSpPr>
          <a:spLocks noChangeAspect="1" noChangeArrowheads="1"/>
        </xdr:cNvSpPr>
      </xdr:nvSpPr>
      <xdr:spPr bwMode="auto">
        <a:xfrm>
          <a:off x="447675" y="48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304800</xdr:colOff>
      <xdr:row>35</xdr:row>
      <xdr:rowOff>142875</xdr:rowOff>
    </xdr:to>
    <xdr:sp macro="" textlink="">
      <xdr:nvSpPr>
        <xdr:cNvPr id="3" name="AutoShape 2" descr="Badmintonový klub Technické univerzity v Liberci">
          <a:extLst>
            <a:ext uri="{FF2B5EF4-FFF2-40B4-BE49-F238E27FC236}">
              <a16:creationId xmlns="" xmlns:a16="http://schemas.microsoft.com/office/drawing/2014/main" id="{ACD4E1EF-D2EB-4E4C-AB08-FC3D6B09C4FC}"/>
            </a:ext>
          </a:extLst>
        </xdr:cNvPr>
        <xdr:cNvSpPr>
          <a:spLocks noChangeAspect="1" noChangeArrowheads="1"/>
        </xdr:cNvSpPr>
      </xdr:nvSpPr>
      <xdr:spPr bwMode="auto">
        <a:xfrm>
          <a:off x="3143250" y="7343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306499</xdr:colOff>
      <xdr:row>0</xdr:row>
      <xdr:rowOff>148167</xdr:rowOff>
    </xdr:from>
    <xdr:to>
      <xdr:col>1</xdr:col>
      <xdr:colOff>1397905</xdr:colOff>
      <xdr:row>4</xdr:row>
      <xdr:rowOff>52917</xdr:rowOff>
    </xdr:to>
    <xdr:pic>
      <xdr:nvPicPr>
        <xdr:cNvPr id="4" name="Obrázek 3">
          <a:extLst>
            <a:ext uri="{FF2B5EF4-FFF2-40B4-BE49-F238E27FC236}">
              <a16:creationId xmlns="" xmlns:a16="http://schemas.microsoft.com/office/drawing/2014/main" id="{E504E867-F612-40DC-A1C8-C004F1EF50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499" y="148167"/>
          <a:ext cx="1539081" cy="1152525"/>
        </a:xfrm>
        <a:prstGeom prst="rect">
          <a:avLst/>
        </a:prstGeom>
      </xdr:spPr>
    </xdr:pic>
    <xdr:clientData/>
  </xdr:twoCellAnchor>
  <xdr:twoCellAnchor editAs="oneCell">
    <xdr:from>
      <xdr:col>17</xdr:col>
      <xdr:colOff>268811</xdr:colOff>
      <xdr:row>24</xdr:row>
      <xdr:rowOff>31750</xdr:rowOff>
    </xdr:from>
    <xdr:to>
      <xdr:col>19</xdr:col>
      <xdr:colOff>317499</xdr:colOff>
      <xdr:row>26</xdr:row>
      <xdr:rowOff>243417</xdr:rowOff>
    </xdr:to>
    <xdr:pic>
      <xdr:nvPicPr>
        <xdr:cNvPr id="5" name="Obrázek 4">
          <a:extLst>
            <a:ext uri="{FF2B5EF4-FFF2-40B4-BE49-F238E27FC236}">
              <a16:creationId xmlns="" xmlns:a16="http://schemas.microsoft.com/office/drawing/2014/main" id="{A18B1A5D-1FAA-4A5D-9215-C6DAF8068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2686" y="5927725"/>
          <a:ext cx="753538" cy="745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381773</xdr:colOff>
      <xdr:row>9</xdr:row>
      <xdr:rowOff>42333</xdr:rowOff>
    </xdr:from>
    <xdr:to>
      <xdr:col>4</xdr:col>
      <xdr:colOff>188381</xdr:colOff>
      <xdr:row>11</xdr:row>
      <xdr:rowOff>201083</xdr:rowOff>
    </xdr:to>
    <xdr:pic>
      <xdr:nvPicPr>
        <xdr:cNvPr id="6" name="Obrázek 5" descr="Šablony – Vánoční motivy - Domácí nápady">
          <a:extLst>
            <a:ext uri="{FF2B5EF4-FFF2-40B4-BE49-F238E27FC236}">
              <a16:creationId xmlns="" xmlns:a16="http://schemas.microsoft.com/office/drawing/2014/main" id="{7F0D18E9-6C30-419A-8F41-9B6E7F091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7723" y="2223558"/>
          <a:ext cx="492408" cy="654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148166</xdr:colOff>
      <xdr:row>0</xdr:row>
      <xdr:rowOff>55676</xdr:rowOff>
    </xdr:from>
    <xdr:to>
      <xdr:col>35</xdr:col>
      <xdr:colOff>369358</xdr:colOff>
      <xdr:row>4</xdr:row>
      <xdr:rowOff>157692</xdr:rowOff>
    </xdr:to>
    <xdr:pic>
      <xdr:nvPicPr>
        <xdr:cNvPr id="7" name="Obrázek 6" descr="Vektorový nápis veselé vánoce. titul titulu. ruční kreslení. fototapeta •  fototapety typografický, veselý, kaligrafické | myloview.cz">
          <a:extLst>
            <a:ext uri="{FF2B5EF4-FFF2-40B4-BE49-F238E27FC236}">
              <a16:creationId xmlns="" xmlns:a16="http://schemas.microsoft.com/office/drawing/2014/main" id="{C1E5A0C4-16BA-452A-9724-2165999D0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16216" y="55676"/>
          <a:ext cx="1345142" cy="13497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47625</xdr:rowOff>
    </xdr:from>
    <xdr:to>
      <xdr:col>1</xdr:col>
      <xdr:colOff>581025</xdr:colOff>
      <xdr:row>0</xdr:row>
      <xdr:rowOff>687161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47625"/>
          <a:ext cx="857250" cy="639536"/>
        </a:xfrm>
        <a:prstGeom prst="rect">
          <a:avLst/>
        </a:prstGeom>
      </xdr:spPr>
    </xdr:pic>
    <xdr:clientData/>
  </xdr:twoCellAnchor>
  <xdr:twoCellAnchor editAs="oneCell">
    <xdr:from>
      <xdr:col>5</xdr:col>
      <xdr:colOff>336278</xdr:colOff>
      <xdr:row>0</xdr:row>
      <xdr:rowOff>0</xdr:rowOff>
    </xdr:from>
    <xdr:to>
      <xdr:col>6</xdr:col>
      <xdr:colOff>267759</xdr:colOff>
      <xdr:row>1</xdr:row>
      <xdr:rowOff>9525</xdr:rowOff>
    </xdr:to>
    <xdr:pic>
      <xdr:nvPicPr>
        <xdr:cNvPr id="5" name="Obrázek 4" descr="Vektorový nápis veselé vánoce. titul titulu. ruční kreslení. fototapeta •  fototapety typografický, veselý, kaligrafické | myloview.cz">
          <a:extLst>
            <a:ext uri="{FF2B5EF4-FFF2-40B4-BE49-F238E27FC236}">
              <a16:creationId xmlns="" xmlns:a16="http://schemas.microsoft.com/office/drawing/2014/main" id="{C1E5A0C4-16BA-452A-9724-2165999D0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1528" y="0"/>
          <a:ext cx="779206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47625</xdr:rowOff>
    </xdr:from>
    <xdr:to>
      <xdr:col>1</xdr:col>
      <xdr:colOff>609600</xdr:colOff>
      <xdr:row>0</xdr:row>
      <xdr:rowOff>687161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47625"/>
          <a:ext cx="857250" cy="639536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285750</xdr:colOff>
      <xdr:row>0</xdr:row>
      <xdr:rowOff>0</xdr:rowOff>
    </xdr:from>
    <xdr:to>
      <xdr:col>6</xdr:col>
      <xdr:colOff>217231</xdr:colOff>
      <xdr:row>1</xdr:row>
      <xdr:rowOff>9525</xdr:rowOff>
    </xdr:to>
    <xdr:pic>
      <xdr:nvPicPr>
        <xdr:cNvPr id="5" name="Obrázek 4" descr="Vektorový nápis veselé vánoce. titul titulu. ruční kreslení. fototapeta •  fototapety typografický, veselý, kaligrafické | myloview.cz">
          <a:extLst>
            <a:ext uri="{FF2B5EF4-FFF2-40B4-BE49-F238E27FC236}">
              <a16:creationId xmlns="" xmlns:a16="http://schemas.microsoft.com/office/drawing/2014/main" id="{C1E5A0C4-16BA-452A-9724-2165999D0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0"/>
          <a:ext cx="779206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47625</xdr:rowOff>
    </xdr:from>
    <xdr:to>
      <xdr:col>1</xdr:col>
      <xdr:colOff>742950</xdr:colOff>
      <xdr:row>0</xdr:row>
      <xdr:rowOff>687161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" y="47625"/>
          <a:ext cx="857250" cy="639536"/>
        </a:xfrm>
        <a:prstGeom prst="rect">
          <a:avLst/>
        </a:prstGeom>
      </xdr:spPr>
    </xdr:pic>
    <xdr:clientData/>
  </xdr:twoCellAnchor>
  <xdr:twoCellAnchor editAs="oneCell">
    <xdr:from>
      <xdr:col>5</xdr:col>
      <xdr:colOff>371475</xdr:colOff>
      <xdr:row>0</xdr:row>
      <xdr:rowOff>0</xdr:rowOff>
    </xdr:from>
    <xdr:to>
      <xdr:col>6</xdr:col>
      <xdr:colOff>302956</xdr:colOff>
      <xdr:row>1</xdr:row>
      <xdr:rowOff>9525</xdr:rowOff>
    </xdr:to>
    <xdr:pic>
      <xdr:nvPicPr>
        <xdr:cNvPr id="5" name="Obrázek 4" descr="Vektorový nápis veselé vánoce. titul titulu. ruční kreslení. fototapeta •  fototapety typografický, veselý, kaligrafické | myloview.cz">
          <a:extLst>
            <a:ext uri="{FF2B5EF4-FFF2-40B4-BE49-F238E27FC236}">
              <a16:creationId xmlns="" xmlns:a16="http://schemas.microsoft.com/office/drawing/2014/main" id="{C1E5A0C4-16BA-452A-9724-2165999D0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6725" y="0"/>
          <a:ext cx="779206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57150</xdr:rowOff>
    </xdr:from>
    <xdr:to>
      <xdr:col>1</xdr:col>
      <xdr:colOff>762000</xdr:colOff>
      <xdr:row>0</xdr:row>
      <xdr:rowOff>696686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57150"/>
          <a:ext cx="857250" cy="639536"/>
        </a:xfrm>
        <a:prstGeom prst="rect">
          <a:avLst/>
        </a:prstGeom>
      </xdr:spPr>
    </xdr:pic>
    <xdr:clientData/>
  </xdr:twoCellAnchor>
  <xdr:twoCellAnchor editAs="oneCell">
    <xdr:from>
      <xdr:col>5</xdr:col>
      <xdr:colOff>342900</xdr:colOff>
      <xdr:row>0</xdr:row>
      <xdr:rowOff>0</xdr:rowOff>
    </xdr:from>
    <xdr:to>
      <xdr:col>6</xdr:col>
      <xdr:colOff>274381</xdr:colOff>
      <xdr:row>1</xdr:row>
      <xdr:rowOff>9525</xdr:rowOff>
    </xdr:to>
    <xdr:pic>
      <xdr:nvPicPr>
        <xdr:cNvPr id="5" name="Obrázek 4" descr="Vektorový nápis veselé vánoce. titul titulu. ruční kreslení. fototapeta •  fototapety typografický, veselý, kaligrafické | myloview.cz">
          <a:extLst>
            <a:ext uri="{FF2B5EF4-FFF2-40B4-BE49-F238E27FC236}">
              <a16:creationId xmlns="" xmlns:a16="http://schemas.microsoft.com/office/drawing/2014/main" id="{C1E5A0C4-16BA-452A-9724-2165999D0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0"/>
          <a:ext cx="779206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czechbadminton.cz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czechbadminton.cz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czechbadminton.cz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czechbadminton.cz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K30"/>
  <sheetViews>
    <sheetView topLeftCell="A7" zoomScale="90" zoomScaleNormal="90" workbookViewId="0">
      <selection activeCell="AL24" sqref="AL24"/>
    </sheetView>
  </sheetViews>
  <sheetFormatPr defaultRowHeight="12.75" x14ac:dyDescent="0.2"/>
  <cols>
    <col min="1" max="1" width="6.7109375" customWidth="1"/>
    <col min="2" max="2" width="21.5703125" customWidth="1"/>
    <col min="3" max="3" width="8.5703125" customWidth="1"/>
    <col min="4" max="4" width="1.7109375" customWidth="1"/>
    <col min="5" max="6" width="8.5703125" customWidth="1"/>
    <col min="7" max="7" width="1.7109375" customWidth="1"/>
    <col min="8" max="8" width="8.5703125" customWidth="1"/>
    <col min="9" max="9" width="8.42578125" customWidth="1"/>
    <col min="10" max="10" width="1.7109375" customWidth="1"/>
    <col min="11" max="12" width="8.42578125" customWidth="1"/>
    <col min="13" max="13" width="1.7109375" customWidth="1"/>
    <col min="14" max="15" width="8.42578125" customWidth="1"/>
    <col min="16" max="16" width="2.140625" customWidth="1"/>
    <col min="17" max="18" width="8.42578125" customWidth="1"/>
    <col min="19" max="19" width="2.140625" customWidth="1"/>
    <col min="20" max="20" width="8.42578125" customWidth="1"/>
    <col min="21" max="21" width="5.140625" hidden="1" customWidth="1"/>
    <col min="22" max="22" width="2.140625" hidden="1" customWidth="1"/>
    <col min="23" max="23" width="5.140625" hidden="1" customWidth="1"/>
    <col min="24" max="24" width="6" bestFit="1" customWidth="1"/>
    <col min="25" max="25" width="1.7109375" customWidth="1"/>
    <col min="26" max="26" width="6" bestFit="1" customWidth="1"/>
    <col min="27" max="27" width="4.7109375" customWidth="1"/>
    <col min="28" max="28" width="1.7109375" customWidth="1"/>
    <col min="29" max="29" width="4.7109375" customWidth="1"/>
    <col min="30" max="30" width="5.7109375" customWidth="1"/>
    <col min="31" max="31" width="1.7109375" customWidth="1"/>
    <col min="32" max="32" width="4.7109375" customWidth="1"/>
    <col min="33" max="34" width="3.7109375" hidden="1" customWidth="1"/>
    <col min="35" max="35" width="5.7109375" customWidth="1"/>
    <col min="36" max="36" width="8" customWidth="1"/>
  </cols>
  <sheetData>
    <row r="4" spans="1:36" ht="60" x14ac:dyDescent="0.2">
      <c r="C4" s="154" t="s">
        <v>27</v>
      </c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</row>
    <row r="5" spans="1:36" ht="13.5" thickBot="1" x14ac:dyDescent="0.25"/>
    <row r="6" spans="1:36" ht="13.5" thickBot="1" x14ac:dyDescent="0.25">
      <c r="A6" s="183" t="s">
        <v>28</v>
      </c>
      <c r="B6" s="184"/>
      <c r="C6" s="155">
        <v>1</v>
      </c>
      <c r="D6" s="155"/>
      <c r="E6" s="155"/>
      <c r="F6" s="155">
        <v>2</v>
      </c>
      <c r="G6" s="155"/>
      <c r="H6" s="155"/>
      <c r="I6" s="155">
        <v>3</v>
      </c>
      <c r="J6" s="155"/>
      <c r="K6" s="155"/>
      <c r="L6" s="155">
        <v>4</v>
      </c>
      <c r="M6" s="155"/>
      <c r="N6" s="155"/>
      <c r="O6" s="155">
        <v>5</v>
      </c>
      <c r="P6" s="155"/>
      <c r="Q6" s="155"/>
      <c r="R6" s="155">
        <v>6</v>
      </c>
      <c r="S6" s="155"/>
      <c r="T6" s="155"/>
      <c r="U6" s="156">
        <v>7</v>
      </c>
      <c r="V6" s="156"/>
      <c r="W6" s="156"/>
      <c r="X6" s="157" t="s">
        <v>0</v>
      </c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9"/>
    </row>
    <row r="7" spans="1:36" ht="19.5" customHeight="1" x14ac:dyDescent="0.2">
      <c r="A7" s="185"/>
      <c r="B7" s="186"/>
      <c r="C7" s="164" t="str">
        <f>B11</f>
        <v>HERMANN</v>
      </c>
      <c r="D7" s="165"/>
      <c r="E7" s="166"/>
      <c r="F7" s="173" t="str">
        <f>B14</f>
        <v>MACEK</v>
      </c>
      <c r="G7" s="165"/>
      <c r="H7" s="166"/>
      <c r="I7" s="173" t="str">
        <f>B17</f>
        <v>ŠEVELOVÁ</v>
      </c>
      <c r="J7" s="165"/>
      <c r="K7" s="166"/>
      <c r="L7" s="173" t="str">
        <f>B20</f>
        <v>ŠTĚPÁNOVÁ</v>
      </c>
      <c r="M7" s="165"/>
      <c r="N7" s="166"/>
      <c r="O7" s="173" t="str">
        <f>B23</f>
        <v>PEJŘIMOVSKÁ</v>
      </c>
      <c r="P7" s="165"/>
      <c r="Q7" s="166"/>
      <c r="R7" s="173">
        <f>B26</f>
        <v>0</v>
      </c>
      <c r="S7" s="165"/>
      <c r="T7" s="166"/>
      <c r="U7" s="174">
        <f>B29</f>
        <v>0</v>
      </c>
      <c r="V7" s="175"/>
      <c r="W7" s="176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1"/>
    </row>
    <row r="8" spans="1:36" ht="13.5" thickBot="1" x14ac:dyDescent="0.25">
      <c r="A8" s="185"/>
      <c r="B8" s="186"/>
      <c r="C8" s="167"/>
      <c r="D8" s="168"/>
      <c r="E8" s="169"/>
      <c r="F8" s="167"/>
      <c r="G8" s="168"/>
      <c r="H8" s="169"/>
      <c r="I8" s="167"/>
      <c r="J8" s="168"/>
      <c r="K8" s="169"/>
      <c r="L8" s="167"/>
      <c r="M8" s="168"/>
      <c r="N8" s="169"/>
      <c r="O8" s="167"/>
      <c r="P8" s="168"/>
      <c r="Q8" s="169"/>
      <c r="R8" s="167"/>
      <c r="S8" s="168"/>
      <c r="T8" s="169"/>
      <c r="U8" s="177"/>
      <c r="V8" s="178"/>
      <c r="W8" s="179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3"/>
    </row>
    <row r="9" spans="1:36" ht="13.5" thickBot="1" x14ac:dyDescent="0.25">
      <c r="A9" s="187"/>
      <c r="B9" s="188"/>
      <c r="C9" s="170"/>
      <c r="D9" s="171"/>
      <c r="E9" s="172"/>
      <c r="F9" s="170"/>
      <c r="G9" s="171"/>
      <c r="H9" s="172"/>
      <c r="I9" s="170"/>
      <c r="J9" s="171"/>
      <c r="K9" s="172"/>
      <c r="L9" s="170"/>
      <c r="M9" s="171"/>
      <c r="N9" s="172"/>
      <c r="O9" s="170"/>
      <c r="P9" s="171"/>
      <c r="Q9" s="172"/>
      <c r="R9" s="170"/>
      <c r="S9" s="171"/>
      <c r="T9" s="172"/>
      <c r="U9" s="180"/>
      <c r="V9" s="181"/>
      <c r="W9" s="182"/>
      <c r="X9" s="150" t="s">
        <v>1</v>
      </c>
      <c r="Y9" s="151"/>
      <c r="Z9" s="152"/>
      <c r="AA9" s="150" t="s">
        <v>2</v>
      </c>
      <c r="AB9" s="151"/>
      <c r="AC9" s="152"/>
      <c r="AD9" s="153" t="s">
        <v>3</v>
      </c>
      <c r="AE9" s="153"/>
      <c r="AF9" s="153"/>
      <c r="AG9" s="44"/>
      <c r="AH9" s="44"/>
      <c r="AI9" s="44" t="s">
        <v>4</v>
      </c>
      <c r="AJ9" s="44" t="s">
        <v>5</v>
      </c>
    </row>
    <row r="10" spans="1:36" ht="20.100000000000001" customHeight="1" x14ac:dyDescent="0.2">
      <c r="A10" s="146" t="s">
        <v>7</v>
      </c>
      <c r="B10" s="72"/>
      <c r="C10" s="126"/>
      <c r="D10" s="127"/>
      <c r="E10" s="128"/>
      <c r="F10" s="244">
        <v>1</v>
      </c>
      <c r="G10" s="245" t="s">
        <v>6</v>
      </c>
      <c r="H10" s="246">
        <v>0</v>
      </c>
      <c r="I10" s="244">
        <v>1</v>
      </c>
      <c r="J10" s="245" t="s">
        <v>6</v>
      </c>
      <c r="K10" s="246">
        <v>0</v>
      </c>
      <c r="L10" s="244">
        <v>1</v>
      </c>
      <c r="M10" s="245" t="s">
        <v>6</v>
      </c>
      <c r="N10" s="246">
        <v>0</v>
      </c>
      <c r="O10" s="244">
        <v>1</v>
      </c>
      <c r="P10" s="245" t="s">
        <v>6</v>
      </c>
      <c r="Q10" s="246">
        <v>0</v>
      </c>
      <c r="R10" s="55"/>
      <c r="S10" s="53"/>
      <c r="T10" s="54"/>
      <c r="U10" s="12"/>
      <c r="V10" s="13" t="s">
        <v>6</v>
      </c>
      <c r="W10" s="14"/>
      <c r="X10" s="117">
        <f>F12+I12+L12+O12+R12+U12</f>
        <v>176</v>
      </c>
      <c r="Y10" s="111" t="s">
        <v>6</v>
      </c>
      <c r="Z10" s="114">
        <f>H12+K12+N12+Q12+T12+W12</f>
        <v>101</v>
      </c>
      <c r="AA10" s="117">
        <f>F11+I11+L11+O11+R11+U11</f>
        <v>8</v>
      </c>
      <c r="AB10" s="111" t="s">
        <v>6</v>
      </c>
      <c r="AC10" s="114">
        <f>H11+K11+N11+Q11+T11+W11</f>
        <v>1</v>
      </c>
      <c r="AD10" s="117">
        <f>F10+I10+L10+O10+U10</f>
        <v>4</v>
      </c>
      <c r="AE10" s="111" t="s">
        <v>6</v>
      </c>
      <c r="AF10" s="114">
        <f>H10+K10+N10+Q10+T10+W10</f>
        <v>0</v>
      </c>
      <c r="AG10" s="64">
        <f>IF(F10&gt;H10,1,IF(F10&lt;H10,0,IF(F10=H10,0)))</f>
        <v>1</v>
      </c>
      <c r="AH10" s="64">
        <f>IF(O10&gt;Q10,1,IF(O10&lt;Q10,0,IF(O10=Q10,0)))</f>
        <v>1</v>
      </c>
      <c r="AI10" s="120">
        <f>AG10+AG11+AG12+AH10+AH12</f>
        <v>4</v>
      </c>
      <c r="AJ10" s="144" t="s">
        <v>7</v>
      </c>
    </row>
    <row r="11" spans="1:36" ht="20.100000000000001" customHeight="1" x14ac:dyDescent="0.2">
      <c r="A11" s="147"/>
      <c r="B11" s="70" t="s">
        <v>32</v>
      </c>
      <c r="C11" s="129"/>
      <c r="D11" s="130"/>
      <c r="E11" s="131"/>
      <c r="F11" s="247">
        <v>2</v>
      </c>
      <c r="G11" s="248" t="s">
        <v>6</v>
      </c>
      <c r="H11" s="249">
        <v>0</v>
      </c>
      <c r="I11" s="247">
        <v>2</v>
      </c>
      <c r="J11" s="248" t="s">
        <v>6</v>
      </c>
      <c r="K11" s="249">
        <v>0</v>
      </c>
      <c r="L11" s="247">
        <v>2</v>
      </c>
      <c r="M11" s="248" t="s">
        <v>6</v>
      </c>
      <c r="N11" s="249">
        <v>1</v>
      </c>
      <c r="O11" s="247">
        <v>2</v>
      </c>
      <c r="P11" s="248" t="s">
        <v>6</v>
      </c>
      <c r="Q11" s="249">
        <v>0</v>
      </c>
      <c r="R11" s="55"/>
      <c r="S11" s="56"/>
      <c r="T11" s="57"/>
      <c r="U11" s="15"/>
      <c r="V11" s="16" t="s">
        <v>6</v>
      </c>
      <c r="W11" s="17"/>
      <c r="X11" s="118"/>
      <c r="Y11" s="112"/>
      <c r="Z11" s="115"/>
      <c r="AA11" s="118"/>
      <c r="AB11" s="112"/>
      <c r="AC11" s="115"/>
      <c r="AD11" s="118"/>
      <c r="AE11" s="112"/>
      <c r="AF11" s="115"/>
      <c r="AG11" s="64">
        <f>IF(I10&gt;K10,1,IF(I10&lt;K10,0,IF(I10=K10,0)))</f>
        <v>1</v>
      </c>
      <c r="AH11" s="64">
        <f>IF(AK10&gt;T10,1,IF(AK10&lt;T10,0,IF(AK10=T10,0)))</f>
        <v>0</v>
      </c>
      <c r="AI11" s="121"/>
      <c r="AJ11" s="145"/>
    </row>
    <row r="12" spans="1:36" ht="20.100000000000001" customHeight="1" thickBot="1" x14ac:dyDescent="0.25">
      <c r="A12" s="147"/>
      <c r="B12" s="73"/>
      <c r="C12" s="132"/>
      <c r="D12" s="133"/>
      <c r="E12" s="134"/>
      <c r="F12" s="250">
        <v>42</v>
      </c>
      <c r="G12" s="251" t="s">
        <v>6</v>
      </c>
      <c r="H12" s="252">
        <v>11</v>
      </c>
      <c r="I12" s="250">
        <v>42</v>
      </c>
      <c r="J12" s="251" t="s">
        <v>6</v>
      </c>
      <c r="K12" s="252">
        <v>30</v>
      </c>
      <c r="L12" s="250">
        <v>50</v>
      </c>
      <c r="M12" s="251" t="s">
        <v>6</v>
      </c>
      <c r="N12" s="252">
        <v>39</v>
      </c>
      <c r="O12" s="250">
        <v>42</v>
      </c>
      <c r="P12" s="251" t="s">
        <v>6</v>
      </c>
      <c r="Q12" s="252">
        <v>21</v>
      </c>
      <c r="R12" s="58"/>
      <c r="S12" s="59"/>
      <c r="T12" s="60"/>
      <c r="U12" s="18"/>
      <c r="V12" s="19" t="s">
        <v>6</v>
      </c>
      <c r="W12" s="20"/>
      <c r="X12" s="119"/>
      <c r="Y12" s="113"/>
      <c r="Z12" s="116"/>
      <c r="AA12" s="119"/>
      <c r="AB12" s="113"/>
      <c r="AC12" s="116"/>
      <c r="AD12" s="119"/>
      <c r="AE12" s="113"/>
      <c r="AF12" s="116"/>
      <c r="AG12" s="64">
        <f>IF(L10&gt;N10,1,IF(L10&lt;N10,0,IF(L10=N10,0)))</f>
        <v>1</v>
      </c>
      <c r="AH12" s="64"/>
      <c r="AI12" s="121"/>
      <c r="AJ12" s="145"/>
    </row>
    <row r="13" spans="1:36" ht="20.100000000000001" customHeight="1" x14ac:dyDescent="0.2">
      <c r="A13" s="146" t="s">
        <v>8</v>
      </c>
      <c r="B13" s="74"/>
      <c r="C13" s="244">
        <f>H10</f>
        <v>0</v>
      </c>
      <c r="D13" s="245" t="s">
        <v>6</v>
      </c>
      <c r="E13" s="246">
        <f>F10</f>
        <v>1</v>
      </c>
      <c r="F13" s="135" t="s">
        <v>8</v>
      </c>
      <c r="G13" s="136"/>
      <c r="H13" s="137"/>
      <c r="I13" s="244">
        <v>0</v>
      </c>
      <c r="J13" s="245" t="s">
        <v>6</v>
      </c>
      <c r="K13" s="246">
        <v>1</v>
      </c>
      <c r="L13" s="244">
        <v>0</v>
      </c>
      <c r="M13" s="245" t="s">
        <v>6</v>
      </c>
      <c r="N13" s="246">
        <v>1</v>
      </c>
      <c r="O13" s="244">
        <v>0</v>
      </c>
      <c r="P13" s="245" t="s">
        <v>6</v>
      </c>
      <c r="Q13" s="246">
        <v>1</v>
      </c>
      <c r="R13" s="52"/>
      <c r="S13" s="53"/>
      <c r="T13" s="54"/>
      <c r="U13" s="12"/>
      <c r="V13" s="13" t="s">
        <v>6</v>
      </c>
      <c r="W13" s="14"/>
      <c r="X13" s="118">
        <f>C15+I15+L15+O15+R15+U15</f>
        <v>71</v>
      </c>
      <c r="Y13" s="112" t="s">
        <v>6</v>
      </c>
      <c r="Z13" s="115">
        <f>E15+K15+N15+Q15+T15+W15</f>
        <v>168</v>
      </c>
      <c r="AA13" s="118">
        <f>C14+I14+L14+O14+R14+U14</f>
        <v>0</v>
      </c>
      <c r="AB13" s="112" t="s">
        <v>6</v>
      </c>
      <c r="AC13" s="115">
        <f>E14+K14+N14+Q14+T14+W14</f>
        <v>8</v>
      </c>
      <c r="AD13" s="118">
        <f>C13+I13+L13+O13+R13+U13</f>
        <v>0</v>
      </c>
      <c r="AE13" s="112" t="s">
        <v>6</v>
      </c>
      <c r="AF13" s="115">
        <f>E13+K13+N13+Q13+T13+W13</f>
        <v>4</v>
      </c>
      <c r="AG13" s="65">
        <f>IF(C13&gt;E13,1,IF(C13&lt;E13,0,IF(C13=E13,0)))</f>
        <v>0</v>
      </c>
      <c r="AH13" s="66">
        <f>IF(O13&gt;Q13,1,IF(O13&lt;Q13,0,IF(O13=Q13,0)))</f>
        <v>0</v>
      </c>
      <c r="AI13" s="120">
        <f>AG13+AG14+AG15+AH13+AH14+AH15</f>
        <v>0</v>
      </c>
      <c r="AJ13" s="144" t="s">
        <v>65</v>
      </c>
    </row>
    <row r="14" spans="1:36" ht="20.100000000000001" customHeight="1" x14ac:dyDescent="0.2">
      <c r="A14" s="147"/>
      <c r="B14" s="71" t="s">
        <v>33</v>
      </c>
      <c r="C14" s="247">
        <f>H11</f>
        <v>0</v>
      </c>
      <c r="D14" s="248" t="s">
        <v>6</v>
      </c>
      <c r="E14" s="249">
        <f>F11</f>
        <v>2</v>
      </c>
      <c r="F14" s="138"/>
      <c r="G14" s="139"/>
      <c r="H14" s="140"/>
      <c r="I14" s="247">
        <v>0</v>
      </c>
      <c r="J14" s="248" t="s">
        <v>6</v>
      </c>
      <c r="K14" s="249">
        <v>2</v>
      </c>
      <c r="L14" s="247">
        <v>0</v>
      </c>
      <c r="M14" s="248" t="s">
        <v>6</v>
      </c>
      <c r="N14" s="249">
        <v>2</v>
      </c>
      <c r="O14" s="247">
        <v>0</v>
      </c>
      <c r="P14" s="248" t="s">
        <v>6</v>
      </c>
      <c r="Q14" s="249">
        <v>2</v>
      </c>
      <c r="R14" s="55"/>
      <c r="S14" s="56"/>
      <c r="T14" s="57"/>
      <c r="U14" s="15"/>
      <c r="V14" s="16" t="s">
        <v>6</v>
      </c>
      <c r="W14" s="17"/>
      <c r="X14" s="118"/>
      <c r="Y14" s="112"/>
      <c r="Z14" s="115"/>
      <c r="AA14" s="118"/>
      <c r="AB14" s="112"/>
      <c r="AC14" s="115"/>
      <c r="AD14" s="118"/>
      <c r="AE14" s="112"/>
      <c r="AF14" s="115"/>
      <c r="AG14" s="67">
        <f>IF(I13&gt;K13,1,IF(I13&lt;K13,0,IF(I13=K13,0)))</f>
        <v>0</v>
      </c>
      <c r="AH14" s="64">
        <f>IF(R13&gt;T13,1,IF(R13&lt;T13,0,IF(R13=T13,0)))</f>
        <v>0</v>
      </c>
      <c r="AI14" s="121"/>
      <c r="AJ14" s="145"/>
    </row>
    <row r="15" spans="1:36" ht="20.100000000000001" customHeight="1" thickBot="1" x14ac:dyDescent="0.25">
      <c r="A15" s="147"/>
      <c r="B15" s="75"/>
      <c r="C15" s="250">
        <f>H12</f>
        <v>11</v>
      </c>
      <c r="D15" s="251" t="s">
        <v>6</v>
      </c>
      <c r="E15" s="252">
        <f>F12</f>
        <v>42</v>
      </c>
      <c r="F15" s="141"/>
      <c r="G15" s="142"/>
      <c r="H15" s="143"/>
      <c r="I15" s="250">
        <v>14</v>
      </c>
      <c r="J15" s="251" t="s">
        <v>6</v>
      </c>
      <c r="K15" s="252">
        <v>42</v>
      </c>
      <c r="L15" s="250">
        <v>15</v>
      </c>
      <c r="M15" s="251" t="s">
        <v>6</v>
      </c>
      <c r="N15" s="252">
        <v>42</v>
      </c>
      <c r="O15" s="250">
        <v>31</v>
      </c>
      <c r="P15" s="251" t="s">
        <v>6</v>
      </c>
      <c r="Q15" s="252">
        <v>42</v>
      </c>
      <c r="R15" s="58"/>
      <c r="S15" s="59"/>
      <c r="T15" s="60"/>
      <c r="U15" s="18"/>
      <c r="V15" s="19" t="s">
        <v>6</v>
      </c>
      <c r="W15" s="20"/>
      <c r="X15" s="119"/>
      <c r="Y15" s="113"/>
      <c r="Z15" s="116"/>
      <c r="AA15" s="119"/>
      <c r="AB15" s="113"/>
      <c r="AC15" s="116"/>
      <c r="AD15" s="119"/>
      <c r="AE15" s="113"/>
      <c r="AF15" s="116"/>
      <c r="AG15" s="68">
        <f>IF(L13&gt;N13,1,IF(L13&lt;N13,0,IF(L13=N13,0)))</f>
        <v>0</v>
      </c>
      <c r="AH15" s="69"/>
      <c r="AI15" s="121"/>
      <c r="AJ15" s="145"/>
    </row>
    <row r="16" spans="1:36" ht="20.100000000000001" customHeight="1" x14ac:dyDescent="0.2">
      <c r="A16" s="146" t="s">
        <v>9</v>
      </c>
      <c r="B16" s="72"/>
      <c r="C16" s="244">
        <f>K10</f>
        <v>0</v>
      </c>
      <c r="D16" s="245" t="s">
        <v>6</v>
      </c>
      <c r="E16" s="246">
        <f>I10</f>
        <v>1</v>
      </c>
      <c r="F16" s="244">
        <f>K13</f>
        <v>1</v>
      </c>
      <c r="G16" s="245" t="s">
        <v>6</v>
      </c>
      <c r="H16" s="246">
        <f>I13</f>
        <v>0</v>
      </c>
      <c r="I16" s="135" t="s">
        <v>12</v>
      </c>
      <c r="J16" s="136"/>
      <c r="K16" s="137"/>
      <c r="L16" s="244">
        <v>0</v>
      </c>
      <c r="M16" s="245" t="s">
        <v>6</v>
      </c>
      <c r="N16" s="246">
        <v>1</v>
      </c>
      <c r="O16" s="244">
        <v>1</v>
      </c>
      <c r="P16" s="245" t="s">
        <v>6</v>
      </c>
      <c r="Q16" s="246">
        <v>0</v>
      </c>
      <c r="R16" s="52"/>
      <c r="S16" s="53"/>
      <c r="T16" s="54"/>
      <c r="U16" s="12"/>
      <c r="V16" s="13" t="s">
        <v>6</v>
      </c>
      <c r="W16" s="14"/>
      <c r="X16" s="117">
        <f>C18+F18+L18+O18+R18+U18</f>
        <v>166</v>
      </c>
      <c r="Y16" s="111" t="s">
        <v>6</v>
      </c>
      <c r="Z16" s="114">
        <f>E18+H18+N18+Q18+T18+W18</f>
        <v>120</v>
      </c>
      <c r="AA16" s="117">
        <f>C17+F17+L17+O17+R17+U17</f>
        <v>5</v>
      </c>
      <c r="AB16" s="111" t="s">
        <v>6</v>
      </c>
      <c r="AC16" s="114">
        <f>E17+H17+N17+Q17+T17+W17</f>
        <v>4</v>
      </c>
      <c r="AD16" s="117">
        <f>C16+F16+L16+O16+R16+U16</f>
        <v>2</v>
      </c>
      <c r="AE16" s="111" t="s">
        <v>6</v>
      </c>
      <c r="AF16" s="114">
        <f>E16+H16+N16+Q16+T16+W16</f>
        <v>2</v>
      </c>
      <c r="AG16" s="64">
        <f>IF(C16&gt;E16,1,IF(C16&lt;E16,0,IF(C16=E16,0)))</f>
        <v>0</v>
      </c>
      <c r="AH16" s="64">
        <f>IF(O16&gt;Q16,1,IF(O16&lt;Q16,0,IF(O16=Q16,0)))</f>
        <v>1</v>
      </c>
      <c r="AI16" s="120">
        <f>AG16+AG17+AG18+AH16+AH17+AH18</f>
        <v>2</v>
      </c>
      <c r="AJ16" s="144" t="s">
        <v>9</v>
      </c>
    </row>
    <row r="17" spans="1:37" ht="20.100000000000001" customHeight="1" x14ac:dyDescent="0.2">
      <c r="A17" s="147"/>
      <c r="B17" s="71" t="s">
        <v>34</v>
      </c>
      <c r="C17" s="247">
        <f>K11</f>
        <v>0</v>
      </c>
      <c r="D17" s="248" t="s">
        <v>6</v>
      </c>
      <c r="E17" s="249">
        <f>I11</f>
        <v>2</v>
      </c>
      <c r="F17" s="247">
        <f>K14</f>
        <v>2</v>
      </c>
      <c r="G17" s="248" t="s">
        <v>6</v>
      </c>
      <c r="H17" s="249">
        <f>I14</f>
        <v>0</v>
      </c>
      <c r="I17" s="138"/>
      <c r="J17" s="139"/>
      <c r="K17" s="140"/>
      <c r="L17" s="247">
        <v>1</v>
      </c>
      <c r="M17" s="248" t="s">
        <v>6</v>
      </c>
      <c r="N17" s="249">
        <v>2</v>
      </c>
      <c r="O17" s="247">
        <v>2</v>
      </c>
      <c r="P17" s="248" t="s">
        <v>6</v>
      </c>
      <c r="Q17" s="249">
        <v>0</v>
      </c>
      <c r="R17" s="55"/>
      <c r="S17" s="56"/>
      <c r="T17" s="57"/>
      <c r="U17" s="15"/>
      <c r="V17" s="16" t="s">
        <v>6</v>
      </c>
      <c r="W17" s="17"/>
      <c r="X17" s="118"/>
      <c r="Y17" s="112"/>
      <c r="Z17" s="115"/>
      <c r="AA17" s="118"/>
      <c r="AB17" s="112"/>
      <c r="AC17" s="115"/>
      <c r="AD17" s="118"/>
      <c r="AE17" s="112"/>
      <c r="AF17" s="115"/>
      <c r="AG17" s="64">
        <f>IF(F16&gt;H16,1,IF(F16&lt;H16,0,IF(F16=H16,0)))</f>
        <v>1</v>
      </c>
      <c r="AH17" s="64">
        <f>IF(R16&gt;T16,1,IF(R16&lt;T16,0,IF(R16=T16,0)))</f>
        <v>0</v>
      </c>
      <c r="AI17" s="121"/>
      <c r="AJ17" s="145"/>
    </row>
    <row r="18" spans="1:37" ht="20.100000000000001" customHeight="1" thickBot="1" x14ac:dyDescent="0.25">
      <c r="A18" s="147"/>
      <c r="B18" s="75"/>
      <c r="C18" s="250">
        <f>K12</f>
        <v>30</v>
      </c>
      <c r="D18" s="251" t="s">
        <v>6</v>
      </c>
      <c r="E18" s="252">
        <f>I12</f>
        <v>42</v>
      </c>
      <c r="F18" s="250">
        <f>K15</f>
        <v>42</v>
      </c>
      <c r="G18" s="251" t="s">
        <v>6</v>
      </c>
      <c r="H18" s="252">
        <f>I15</f>
        <v>14</v>
      </c>
      <c r="I18" s="141"/>
      <c r="J18" s="142"/>
      <c r="K18" s="143"/>
      <c r="L18" s="250">
        <v>52</v>
      </c>
      <c r="M18" s="251" t="s">
        <v>6</v>
      </c>
      <c r="N18" s="252">
        <v>54</v>
      </c>
      <c r="O18" s="250">
        <v>42</v>
      </c>
      <c r="P18" s="251" t="s">
        <v>6</v>
      </c>
      <c r="Q18" s="252">
        <v>10</v>
      </c>
      <c r="R18" s="58"/>
      <c r="S18" s="59"/>
      <c r="T18" s="60"/>
      <c r="U18" s="18"/>
      <c r="V18" s="19" t="s">
        <v>6</v>
      </c>
      <c r="W18" s="20"/>
      <c r="X18" s="119"/>
      <c r="Y18" s="113"/>
      <c r="Z18" s="116"/>
      <c r="AA18" s="119"/>
      <c r="AB18" s="113"/>
      <c r="AC18" s="116"/>
      <c r="AD18" s="119"/>
      <c r="AE18" s="113"/>
      <c r="AF18" s="116"/>
      <c r="AG18" s="64">
        <f>IF(L16&gt;N16,1,IF(L16&lt;N16,0,IF(L16=N16,0)))</f>
        <v>0</v>
      </c>
      <c r="AH18" s="64"/>
      <c r="AI18" s="121"/>
      <c r="AJ18" s="145"/>
    </row>
    <row r="19" spans="1:37" ht="20.100000000000001" customHeight="1" x14ac:dyDescent="0.2">
      <c r="A19" s="146" t="s">
        <v>10</v>
      </c>
      <c r="B19" s="72"/>
      <c r="C19" s="244">
        <f>N10</f>
        <v>0</v>
      </c>
      <c r="D19" s="245" t="s">
        <v>6</v>
      </c>
      <c r="E19" s="246">
        <f>L10</f>
        <v>1</v>
      </c>
      <c r="F19" s="244">
        <f>N13</f>
        <v>1</v>
      </c>
      <c r="G19" s="245" t="s">
        <v>6</v>
      </c>
      <c r="H19" s="246">
        <f>L13</f>
        <v>0</v>
      </c>
      <c r="I19" s="244">
        <f>N16</f>
        <v>1</v>
      </c>
      <c r="J19" s="245" t="s">
        <v>6</v>
      </c>
      <c r="K19" s="246">
        <f>L16</f>
        <v>0</v>
      </c>
      <c r="L19" s="135" t="s">
        <v>8</v>
      </c>
      <c r="M19" s="136"/>
      <c r="N19" s="137"/>
      <c r="O19" s="244">
        <v>1</v>
      </c>
      <c r="P19" s="245" t="s">
        <v>6</v>
      </c>
      <c r="Q19" s="246">
        <v>0</v>
      </c>
      <c r="R19" s="52"/>
      <c r="S19" s="53"/>
      <c r="T19" s="54"/>
      <c r="U19" s="12"/>
      <c r="V19" s="13" t="s">
        <v>6</v>
      </c>
      <c r="W19" s="14"/>
      <c r="X19" s="118">
        <f>C21+F21+I21+O21+R21+U21</f>
        <v>177</v>
      </c>
      <c r="Y19" s="112" t="s">
        <v>6</v>
      </c>
      <c r="Z19" s="115">
        <f>E21+H21+K21+Q21+T21+W21</f>
        <v>135</v>
      </c>
      <c r="AA19" s="118">
        <f>C20+F20+I20+O20+R20+U20</f>
        <v>7</v>
      </c>
      <c r="AB19" s="112" t="s">
        <v>6</v>
      </c>
      <c r="AC19" s="115">
        <f>E20+H20+K20+Q20+T20+W20</f>
        <v>3</v>
      </c>
      <c r="AD19" s="118">
        <f>C19+F19+I19+O19+R19+U19</f>
        <v>3</v>
      </c>
      <c r="AE19" s="112" t="s">
        <v>6</v>
      </c>
      <c r="AF19" s="115">
        <f>E19+H19+K19+Q19+T19+W19</f>
        <v>1</v>
      </c>
      <c r="AG19" s="65">
        <f>IF(C19&gt;E19,1,IF(C19&lt;E19,0,IF(C19=E19,0)))</f>
        <v>0</v>
      </c>
      <c r="AH19" s="66">
        <f>IF(O19&gt;Q19,1,IF(O19&lt;Q19,0,IF(O19=Q19,0)))</f>
        <v>1</v>
      </c>
      <c r="AI19" s="120">
        <f>AG19+AG20+AG21+AH19+AH20+AH21</f>
        <v>3</v>
      </c>
      <c r="AJ19" s="144" t="s">
        <v>8</v>
      </c>
    </row>
    <row r="20" spans="1:37" ht="20.100000000000001" customHeight="1" x14ac:dyDescent="0.2">
      <c r="A20" s="147"/>
      <c r="B20" s="71" t="s">
        <v>35</v>
      </c>
      <c r="C20" s="247">
        <f>N11</f>
        <v>1</v>
      </c>
      <c r="D20" s="248" t="s">
        <v>6</v>
      </c>
      <c r="E20" s="249">
        <f>L11</f>
        <v>2</v>
      </c>
      <c r="F20" s="247">
        <f>N14</f>
        <v>2</v>
      </c>
      <c r="G20" s="248" t="s">
        <v>6</v>
      </c>
      <c r="H20" s="249">
        <f>L14</f>
        <v>0</v>
      </c>
      <c r="I20" s="247">
        <f>N17</f>
        <v>2</v>
      </c>
      <c r="J20" s="248" t="s">
        <v>6</v>
      </c>
      <c r="K20" s="249">
        <f>L17</f>
        <v>1</v>
      </c>
      <c r="L20" s="138"/>
      <c r="M20" s="139"/>
      <c r="N20" s="140"/>
      <c r="O20" s="247">
        <v>2</v>
      </c>
      <c r="P20" s="248" t="s">
        <v>6</v>
      </c>
      <c r="Q20" s="249">
        <v>0</v>
      </c>
      <c r="R20" s="55"/>
      <c r="S20" s="56"/>
      <c r="T20" s="57"/>
      <c r="U20" s="15"/>
      <c r="V20" s="16" t="s">
        <v>6</v>
      </c>
      <c r="W20" s="17"/>
      <c r="X20" s="118"/>
      <c r="Y20" s="112"/>
      <c r="Z20" s="115"/>
      <c r="AA20" s="118"/>
      <c r="AB20" s="112"/>
      <c r="AC20" s="115"/>
      <c r="AD20" s="118"/>
      <c r="AE20" s="112"/>
      <c r="AF20" s="115"/>
      <c r="AG20" s="67">
        <f>IF(F19&gt;H19,1,IF(F19&lt;H19,0,IF(F19=H19,0)))</f>
        <v>1</v>
      </c>
      <c r="AH20" s="64">
        <f>IF(R19&gt;T19,1,IF(R19&lt;T19,0,IF(R19=T19,0)))</f>
        <v>0</v>
      </c>
      <c r="AI20" s="121"/>
      <c r="AJ20" s="145"/>
    </row>
    <row r="21" spans="1:37" ht="20.100000000000001" customHeight="1" thickBot="1" x14ac:dyDescent="0.25">
      <c r="A21" s="148"/>
      <c r="B21" s="76"/>
      <c r="C21" s="250">
        <f>N12</f>
        <v>39</v>
      </c>
      <c r="D21" s="251" t="s">
        <v>6</v>
      </c>
      <c r="E21" s="252">
        <f>L12</f>
        <v>50</v>
      </c>
      <c r="F21" s="250">
        <f>N15</f>
        <v>42</v>
      </c>
      <c r="G21" s="251" t="s">
        <v>6</v>
      </c>
      <c r="H21" s="252">
        <f>L15</f>
        <v>15</v>
      </c>
      <c r="I21" s="250">
        <f>N18</f>
        <v>54</v>
      </c>
      <c r="J21" s="251" t="s">
        <v>6</v>
      </c>
      <c r="K21" s="252">
        <f>L18</f>
        <v>52</v>
      </c>
      <c r="L21" s="141"/>
      <c r="M21" s="142"/>
      <c r="N21" s="143"/>
      <c r="O21" s="250">
        <v>42</v>
      </c>
      <c r="P21" s="251" t="s">
        <v>6</v>
      </c>
      <c r="Q21" s="252">
        <v>18</v>
      </c>
      <c r="R21" s="58"/>
      <c r="S21" s="59"/>
      <c r="T21" s="60"/>
      <c r="U21" s="18"/>
      <c r="V21" s="19" t="s">
        <v>6</v>
      </c>
      <c r="W21" s="20"/>
      <c r="X21" s="119"/>
      <c r="Y21" s="113"/>
      <c r="Z21" s="116"/>
      <c r="AA21" s="119"/>
      <c r="AB21" s="113"/>
      <c r="AC21" s="116"/>
      <c r="AD21" s="119"/>
      <c r="AE21" s="113"/>
      <c r="AF21" s="116"/>
      <c r="AG21" s="68">
        <f>IF(I19&gt;K19,1,IF(I19&lt;K19,0,IF(I19=K19,0)))</f>
        <v>1</v>
      </c>
      <c r="AH21" s="69"/>
      <c r="AI21" s="121"/>
      <c r="AJ21" s="149"/>
    </row>
    <row r="22" spans="1:37" ht="21" customHeight="1" x14ac:dyDescent="0.2">
      <c r="A22" s="123">
        <v>5</v>
      </c>
      <c r="B22" s="72"/>
      <c r="C22" s="244">
        <f>Q10</f>
        <v>0</v>
      </c>
      <c r="D22" s="245" t="s">
        <v>6</v>
      </c>
      <c r="E22" s="246">
        <f>O10</f>
        <v>1</v>
      </c>
      <c r="F22" s="244">
        <f>Q13</f>
        <v>1</v>
      </c>
      <c r="G22" s="245" t="s">
        <v>6</v>
      </c>
      <c r="H22" s="246">
        <f>O13</f>
        <v>0</v>
      </c>
      <c r="I22" s="244">
        <f>Q16</f>
        <v>0</v>
      </c>
      <c r="J22" s="245" t="s">
        <v>6</v>
      </c>
      <c r="K22" s="246">
        <f>O16</f>
        <v>1</v>
      </c>
      <c r="L22" s="244">
        <f>Q19</f>
        <v>0</v>
      </c>
      <c r="M22" s="245" t="s">
        <v>6</v>
      </c>
      <c r="N22" s="246">
        <f>O19</f>
        <v>1</v>
      </c>
      <c r="O22" s="135" t="s">
        <v>7</v>
      </c>
      <c r="P22" s="136"/>
      <c r="Q22" s="137"/>
      <c r="R22" s="52"/>
      <c r="S22" s="53"/>
      <c r="T22" s="54"/>
      <c r="U22" s="12"/>
      <c r="V22" s="13" t="s">
        <v>6</v>
      </c>
      <c r="W22" s="14"/>
      <c r="X22" s="117">
        <f>C24+F24+I24+L24+R24+U24</f>
        <v>91</v>
      </c>
      <c r="Y22" s="111" t="s">
        <v>6</v>
      </c>
      <c r="Z22" s="114">
        <f>E24+H24+K24+N24+T24+W24</f>
        <v>157</v>
      </c>
      <c r="AA22" s="117">
        <f>C23+F23+I23+L23+R23+U23</f>
        <v>2</v>
      </c>
      <c r="AB22" s="111" t="s">
        <v>6</v>
      </c>
      <c r="AC22" s="114">
        <f>E23+H23+K23+N23+T23+W23</f>
        <v>6</v>
      </c>
      <c r="AD22" s="117">
        <f>C22+F22+I22+L22+R22+U22</f>
        <v>1</v>
      </c>
      <c r="AE22" s="111" t="s">
        <v>6</v>
      </c>
      <c r="AF22" s="114">
        <f>E22+H22+K22+N22+T22+W22</f>
        <v>3</v>
      </c>
      <c r="AG22" s="64">
        <f>IF(C22&gt;E22,1,IF(C22&lt;E22,0,IF(C22=E22,0)))</f>
        <v>0</v>
      </c>
      <c r="AH22" s="64">
        <f>IF(L22&gt;N22,1,IF(L22&lt;N22,0,IF(L22=N22,0)))</f>
        <v>0</v>
      </c>
      <c r="AI22" s="120">
        <f>AG22+AG23+AG24+AH22+AH23+AH24</f>
        <v>1</v>
      </c>
      <c r="AJ22" s="93">
        <v>4</v>
      </c>
      <c r="AK22" t="s">
        <v>64</v>
      </c>
    </row>
    <row r="23" spans="1:37" ht="18" customHeight="1" x14ac:dyDescent="0.2">
      <c r="A23" s="124"/>
      <c r="B23" s="71" t="s">
        <v>36</v>
      </c>
      <c r="C23" s="247">
        <f>Q11</f>
        <v>0</v>
      </c>
      <c r="D23" s="248" t="s">
        <v>6</v>
      </c>
      <c r="E23" s="249">
        <f>O11</f>
        <v>2</v>
      </c>
      <c r="F23" s="247">
        <f>Q14</f>
        <v>2</v>
      </c>
      <c r="G23" s="248" t="s">
        <v>6</v>
      </c>
      <c r="H23" s="249">
        <f>O14</f>
        <v>0</v>
      </c>
      <c r="I23" s="247">
        <f>Q17</f>
        <v>0</v>
      </c>
      <c r="J23" s="248" t="s">
        <v>6</v>
      </c>
      <c r="K23" s="249">
        <f>O17</f>
        <v>2</v>
      </c>
      <c r="L23" s="247">
        <f>Q20</f>
        <v>0</v>
      </c>
      <c r="M23" s="248" t="s">
        <v>6</v>
      </c>
      <c r="N23" s="249">
        <f>O20</f>
        <v>2</v>
      </c>
      <c r="O23" s="138"/>
      <c r="P23" s="139"/>
      <c r="Q23" s="140"/>
      <c r="R23" s="55"/>
      <c r="S23" s="56"/>
      <c r="T23" s="57"/>
      <c r="U23" s="15"/>
      <c r="V23" s="16" t="s">
        <v>6</v>
      </c>
      <c r="W23" s="17"/>
      <c r="X23" s="118"/>
      <c r="Y23" s="112"/>
      <c r="Z23" s="115"/>
      <c r="AA23" s="118"/>
      <c r="AB23" s="112"/>
      <c r="AC23" s="115"/>
      <c r="AD23" s="118"/>
      <c r="AE23" s="112"/>
      <c r="AF23" s="115"/>
      <c r="AG23" s="64">
        <f>IF(F22&gt;H22,1,IF(F22&lt;H22,0,IF(F22=H22,0)))</f>
        <v>1</v>
      </c>
      <c r="AH23" s="64">
        <f>IF(R22&gt;T22,1,IF(R22&lt;T22,0,IF(R22=T22,0)))</f>
        <v>0</v>
      </c>
      <c r="AI23" s="121"/>
      <c r="AJ23" s="94"/>
    </row>
    <row r="24" spans="1:37" ht="19.5" customHeight="1" thickBot="1" x14ac:dyDescent="0.25">
      <c r="A24" s="125"/>
      <c r="B24" s="76"/>
      <c r="C24" s="250">
        <f>Q12</f>
        <v>21</v>
      </c>
      <c r="D24" s="251" t="s">
        <v>6</v>
      </c>
      <c r="E24" s="252">
        <f>O12</f>
        <v>42</v>
      </c>
      <c r="F24" s="250">
        <f>Q15</f>
        <v>42</v>
      </c>
      <c r="G24" s="251" t="s">
        <v>6</v>
      </c>
      <c r="H24" s="252">
        <f>O15</f>
        <v>31</v>
      </c>
      <c r="I24" s="250">
        <f>Q18</f>
        <v>10</v>
      </c>
      <c r="J24" s="251" t="s">
        <v>6</v>
      </c>
      <c r="K24" s="252">
        <f>O18</f>
        <v>42</v>
      </c>
      <c r="L24" s="250">
        <f>Q21</f>
        <v>18</v>
      </c>
      <c r="M24" s="251" t="s">
        <v>6</v>
      </c>
      <c r="N24" s="252">
        <f>O21</f>
        <v>42</v>
      </c>
      <c r="O24" s="141"/>
      <c r="P24" s="142"/>
      <c r="Q24" s="143"/>
      <c r="R24" s="58"/>
      <c r="S24" s="59"/>
      <c r="T24" s="60"/>
      <c r="U24" s="18"/>
      <c r="V24" s="19" t="s">
        <v>6</v>
      </c>
      <c r="W24" s="20"/>
      <c r="X24" s="119"/>
      <c r="Y24" s="113"/>
      <c r="Z24" s="116"/>
      <c r="AA24" s="119"/>
      <c r="AB24" s="113"/>
      <c r="AC24" s="116"/>
      <c r="AD24" s="119"/>
      <c r="AE24" s="113"/>
      <c r="AF24" s="116"/>
      <c r="AG24" s="64">
        <f>IF(I22&gt;K22,1,IF(I22&lt;K22,0,IF(I22=K22,0)))</f>
        <v>0</v>
      </c>
      <c r="AH24" s="64"/>
      <c r="AI24" s="121"/>
      <c r="AJ24" s="95"/>
    </row>
    <row r="25" spans="1:37" ht="21" customHeight="1" x14ac:dyDescent="0.2">
      <c r="A25" s="123">
        <v>6</v>
      </c>
      <c r="B25" s="77"/>
      <c r="C25" s="46"/>
      <c r="D25" s="47"/>
      <c r="E25" s="48"/>
      <c r="F25" s="46"/>
      <c r="G25" s="47"/>
      <c r="H25" s="48"/>
      <c r="I25" s="46"/>
      <c r="J25" s="47"/>
      <c r="K25" s="48"/>
      <c r="L25" s="46"/>
      <c r="M25" s="47"/>
      <c r="N25" s="48"/>
      <c r="O25" s="46"/>
      <c r="P25" s="47"/>
      <c r="Q25" s="48"/>
      <c r="R25" s="126"/>
      <c r="S25" s="127"/>
      <c r="T25" s="128"/>
      <c r="U25" s="12"/>
      <c r="V25" s="13" t="s">
        <v>6</v>
      </c>
      <c r="W25" s="14"/>
      <c r="X25" s="117">
        <f>C27+F27+I27+L27+O27+U27</f>
        <v>0</v>
      </c>
      <c r="Y25" s="111"/>
      <c r="Z25" s="114">
        <f>E27+H27+K27+N27+Q27+W27</f>
        <v>0</v>
      </c>
      <c r="AA25" s="117">
        <f>C26+F26+I26+L26+O26+U26</f>
        <v>0</v>
      </c>
      <c r="AB25" s="111"/>
      <c r="AC25" s="114">
        <f>E26+H26+K26+N26+Q26+W26</f>
        <v>0</v>
      </c>
      <c r="AD25" s="117">
        <f>C25+F25+I25+L25+O25+U25</f>
        <v>0</v>
      </c>
      <c r="AE25" s="111" t="s">
        <v>6</v>
      </c>
      <c r="AF25" s="114">
        <f>E25+H25+K25+N25+Q25+W25</f>
        <v>0</v>
      </c>
      <c r="AG25" s="65">
        <f>IF(C25&gt;E25,1,IF(C25&lt;E25,0,IF(C25=E25,0)))</f>
        <v>0</v>
      </c>
      <c r="AH25" s="66">
        <f>IF(L25&gt;N25,1,IF(L25&lt;N25,0,IF(L25=N25,0)))</f>
        <v>0</v>
      </c>
      <c r="AI25" s="120">
        <f>AG25+AG26+AG27+AH25+AH26+AH27</f>
        <v>0</v>
      </c>
      <c r="AJ25" s="93">
        <v>0</v>
      </c>
    </row>
    <row r="26" spans="1:37" ht="21" customHeight="1" x14ac:dyDescent="0.2">
      <c r="A26" s="124"/>
      <c r="B26" s="72"/>
      <c r="C26" s="49"/>
      <c r="D26" s="50"/>
      <c r="E26" s="51"/>
      <c r="F26" s="49"/>
      <c r="G26" s="50"/>
      <c r="H26" s="51"/>
      <c r="I26" s="49"/>
      <c r="J26" s="50"/>
      <c r="K26" s="51"/>
      <c r="L26" s="49"/>
      <c r="M26" s="50"/>
      <c r="N26" s="51"/>
      <c r="O26" s="49"/>
      <c r="P26" s="50"/>
      <c r="Q26" s="51"/>
      <c r="R26" s="129"/>
      <c r="S26" s="130"/>
      <c r="T26" s="131"/>
      <c r="U26" s="15"/>
      <c r="V26" s="16" t="s">
        <v>6</v>
      </c>
      <c r="W26" s="17"/>
      <c r="X26" s="118"/>
      <c r="Y26" s="112"/>
      <c r="Z26" s="115"/>
      <c r="AA26" s="118"/>
      <c r="AB26" s="112"/>
      <c r="AC26" s="115"/>
      <c r="AD26" s="118"/>
      <c r="AE26" s="112"/>
      <c r="AF26" s="115"/>
      <c r="AG26" s="67">
        <f>IF(F25&gt;H25,1,IF(F25&lt;H25,0,IF(F25=H25,0)))</f>
        <v>0</v>
      </c>
      <c r="AH26" s="64">
        <f>IF(O25&gt;Q25,1,IF(O25&lt;Q25,0,IF(O25=Q25,0)))</f>
        <v>0</v>
      </c>
      <c r="AI26" s="121"/>
      <c r="AJ26" s="94"/>
    </row>
    <row r="27" spans="1:37" ht="21" customHeight="1" thickBot="1" x14ac:dyDescent="0.25">
      <c r="A27" s="125"/>
      <c r="B27" s="78"/>
      <c r="C27" s="61"/>
      <c r="D27" s="62"/>
      <c r="E27" s="63"/>
      <c r="F27" s="61"/>
      <c r="G27" s="62"/>
      <c r="H27" s="63"/>
      <c r="I27" s="61"/>
      <c r="J27" s="62"/>
      <c r="K27" s="63"/>
      <c r="L27" s="61"/>
      <c r="M27" s="62"/>
      <c r="N27" s="63"/>
      <c r="O27" s="61"/>
      <c r="P27" s="62"/>
      <c r="Q27" s="63"/>
      <c r="R27" s="132"/>
      <c r="S27" s="133"/>
      <c r="T27" s="134"/>
      <c r="U27" s="37"/>
      <c r="V27" s="38" t="s">
        <v>6</v>
      </c>
      <c r="W27" s="39"/>
      <c r="X27" s="119"/>
      <c r="Y27" s="113"/>
      <c r="Z27" s="116"/>
      <c r="AA27" s="119"/>
      <c r="AB27" s="113"/>
      <c r="AC27" s="116"/>
      <c r="AD27" s="119"/>
      <c r="AE27" s="113"/>
      <c r="AF27" s="116"/>
      <c r="AG27" s="68">
        <f>IF(I25&gt;K25,1,IF(I25&lt;K25,0,IF(I25=K25,0)))</f>
        <v>0</v>
      </c>
      <c r="AH27" s="69"/>
      <c r="AI27" s="122"/>
      <c r="AJ27" s="95"/>
    </row>
    <row r="28" spans="1:37" ht="21" hidden="1" customHeight="1" x14ac:dyDescent="0.2">
      <c r="A28" s="96">
        <v>7</v>
      </c>
      <c r="B28" s="5"/>
      <c r="C28" s="21">
        <f>W10</f>
        <v>0</v>
      </c>
      <c r="D28" s="22" t="s">
        <v>6</v>
      </c>
      <c r="E28" s="23">
        <f>U10</f>
        <v>0</v>
      </c>
      <c r="F28" s="21">
        <f>W13</f>
        <v>0</v>
      </c>
      <c r="G28" s="22" t="s">
        <v>6</v>
      </c>
      <c r="H28" s="23">
        <f>U13</f>
        <v>0</v>
      </c>
      <c r="I28" s="21">
        <f>W16</f>
        <v>0</v>
      </c>
      <c r="J28" s="22" t="s">
        <v>6</v>
      </c>
      <c r="K28" s="23">
        <f>U16</f>
        <v>0</v>
      </c>
      <c r="L28" s="21">
        <v>0</v>
      </c>
      <c r="M28" s="22" t="s">
        <v>6</v>
      </c>
      <c r="N28" s="23">
        <f>U19</f>
        <v>0</v>
      </c>
      <c r="O28" s="21">
        <v>0</v>
      </c>
      <c r="P28" s="22" t="s">
        <v>6</v>
      </c>
      <c r="Q28" s="23">
        <f>U22</f>
        <v>0</v>
      </c>
      <c r="R28" s="21">
        <v>0</v>
      </c>
      <c r="S28" s="22" t="s">
        <v>6</v>
      </c>
      <c r="T28" s="23">
        <f>U25</f>
        <v>0</v>
      </c>
      <c r="U28" s="99"/>
      <c r="V28" s="100"/>
      <c r="W28" s="101"/>
      <c r="X28" s="108">
        <f>C30+F30+I30+L30+O30+R30</f>
        <v>0</v>
      </c>
      <c r="Y28" s="81"/>
      <c r="Z28" s="84">
        <f>E30+H30+K30+N30+Q30+T30</f>
        <v>0</v>
      </c>
      <c r="AA28" s="108">
        <f>C29+F29+I29+L29+O29+R29</f>
        <v>0</v>
      </c>
      <c r="AB28" s="81"/>
      <c r="AC28" s="84">
        <f>E29+H29+K29+N29+Q29+T29</f>
        <v>0</v>
      </c>
      <c r="AD28" s="108">
        <f>C28+F28+I28+L28+O28+R28</f>
        <v>0</v>
      </c>
      <c r="AE28" s="81" t="s">
        <v>6</v>
      </c>
      <c r="AF28" s="84">
        <f>E28+H28+K28+N28+Q28+T28</f>
        <v>0</v>
      </c>
      <c r="AG28" s="6">
        <f>IF(C28&gt;E28,2,IF(C28&lt;E28,0,IF(C28=E28,1)))</f>
        <v>1</v>
      </c>
      <c r="AH28" s="6">
        <f>IF(L28&gt;N28,2,IF(L28&lt;N28,0,IF(L28=N28,1)))</f>
        <v>1</v>
      </c>
      <c r="AI28" s="87">
        <f>AG28+AG29+AG30+AH28+AH29+AH30</f>
        <v>6</v>
      </c>
      <c r="AJ28" s="90">
        <v>7</v>
      </c>
    </row>
    <row r="29" spans="1:37" ht="21" hidden="1" customHeight="1" x14ac:dyDescent="0.2">
      <c r="A29" s="97"/>
      <c r="B29" s="5"/>
      <c r="C29" s="24">
        <f>W11</f>
        <v>0</v>
      </c>
      <c r="D29" s="25" t="s">
        <v>6</v>
      </c>
      <c r="E29" s="26">
        <f>U11</f>
        <v>0</v>
      </c>
      <c r="F29" s="24">
        <f>W14</f>
        <v>0</v>
      </c>
      <c r="G29" s="25" t="s">
        <v>6</v>
      </c>
      <c r="H29" s="26">
        <f>U14</f>
        <v>0</v>
      </c>
      <c r="I29" s="24">
        <f>W17</f>
        <v>0</v>
      </c>
      <c r="J29" s="25" t="s">
        <v>6</v>
      </c>
      <c r="K29" s="26">
        <f>U17</f>
        <v>0</v>
      </c>
      <c r="L29" s="24">
        <v>0</v>
      </c>
      <c r="M29" s="25" t="s">
        <v>6</v>
      </c>
      <c r="N29" s="26">
        <f>U20</f>
        <v>0</v>
      </c>
      <c r="O29" s="24">
        <v>0</v>
      </c>
      <c r="P29" s="25" t="s">
        <v>6</v>
      </c>
      <c r="Q29" s="26">
        <f>U23</f>
        <v>0</v>
      </c>
      <c r="R29" s="24">
        <v>0</v>
      </c>
      <c r="S29" s="25" t="s">
        <v>6</v>
      </c>
      <c r="T29" s="26">
        <f>U26</f>
        <v>0</v>
      </c>
      <c r="U29" s="102"/>
      <c r="V29" s="103"/>
      <c r="W29" s="104"/>
      <c r="X29" s="109"/>
      <c r="Y29" s="82"/>
      <c r="Z29" s="85"/>
      <c r="AA29" s="109"/>
      <c r="AB29" s="82"/>
      <c r="AC29" s="85"/>
      <c r="AD29" s="109"/>
      <c r="AE29" s="82"/>
      <c r="AF29" s="85"/>
      <c r="AG29" s="6">
        <f>IF(F28&gt;H28,2,IF(F28&lt;H28,0,IF(F28=H28,1)))</f>
        <v>1</v>
      </c>
      <c r="AH29" s="6">
        <f>IF(O28&gt;Q28,2,IF(O28&lt;Q28,0,IF(O28=Q28,1)))</f>
        <v>1</v>
      </c>
      <c r="AI29" s="88"/>
      <c r="AJ29" s="91"/>
    </row>
    <row r="30" spans="1:37" ht="21" hidden="1" customHeight="1" thickBot="1" x14ac:dyDescent="0.25">
      <c r="A30" s="98"/>
      <c r="B30" s="4"/>
      <c r="C30" s="30">
        <f>W12</f>
        <v>0</v>
      </c>
      <c r="D30" s="31" t="s">
        <v>6</v>
      </c>
      <c r="E30" s="32">
        <f>U12</f>
        <v>0</v>
      </c>
      <c r="F30" s="30">
        <f>W15</f>
        <v>0</v>
      </c>
      <c r="G30" s="31" t="s">
        <v>6</v>
      </c>
      <c r="H30" s="32">
        <f>U15</f>
        <v>0</v>
      </c>
      <c r="I30" s="30">
        <f>W18</f>
        <v>0</v>
      </c>
      <c r="J30" s="31" t="s">
        <v>6</v>
      </c>
      <c r="K30" s="32">
        <f>U18</f>
        <v>0</v>
      </c>
      <c r="L30" s="30">
        <v>0</v>
      </c>
      <c r="M30" s="31" t="s">
        <v>6</v>
      </c>
      <c r="N30" s="32">
        <v>0</v>
      </c>
      <c r="O30" s="30">
        <v>0</v>
      </c>
      <c r="P30" s="31" t="s">
        <v>6</v>
      </c>
      <c r="Q30" s="32">
        <v>0</v>
      </c>
      <c r="R30" s="30">
        <v>0</v>
      </c>
      <c r="S30" s="31"/>
      <c r="T30" s="32">
        <v>0</v>
      </c>
      <c r="U30" s="105"/>
      <c r="V30" s="106"/>
      <c r="W30" s="107"/>
      <c r="X30" s="110"/>
      <c r="Y30" s="83"/>
      <c r="Z30" s="86"/>
      <c r="AA30" s="110"/>
      <c r="AB30" s="83"/>
      <c r="AC30" s="86"/>
      <c r="AD30" s="110"/>
      <c r="AE30" s="83"/>
      <c r="AF30" s="86"/>
      <c r="AG30" s="10">
        <f>IF(I28&gt;K28,2,IF(I28&lt;K28,0,IF(I28=K28,1)))</f>
        <v>1</v>
      </c>
      <c r="AH30" s="10">
        <f>IF(R29&gt;T29,2,IF(R29&lt;T29,0,IF(R29=T29,1)))</f>
        <v>1</v>
      </c>
      <c r="AI30" s="89"/>
      <c r="AJ30" s="92"/>
    </row>
  </sheetData>
  <mergeCells count="111">
    <mergeCell ref="C4:AC4"/>
    <mergeCell ref="A10:A12"/>
    <mergeCell ref="C10:E12"/>
    <mergeCell ref="X10:X12"/>
    <mergeCell ref="Y10:Y12"/>
    <mergeCell ref="Z10:Z12"/>
    <mergeCell ref="AA10:AA12"/>
    <mergeCell ref="AB10:AB12"/>
    <mergeCell ref="R6:T6"/>
    <mergeCell ref="U6:W6"/>
    <mergeCell ref="X6:AJ8"/>
    <mergeCell ref="C7:E9"/>
    <mergeCell ref="F7:H9"/>
    <mergeCell ref="I7:K9"/>
    <mergeCell ref="L7:N9"/>
    <mergeCell ref="O7:Q9"/>
    <mergeCell ref="R7:T9"/>
    <mergeCell ref="U7:W9"/>
    <mergeCell ref="A6:B9"/>
    <mergeCell ref="C6:E6"/>
    <mergeCell ref="F6:H6"/>
    <mergeCell ref="I6:K6"/>
    <mergeCell ref="L6:N6"/>
    <mergeCell ref="O6:Q6"/>
    <mergeCell ref="AC10:AC12"/>
    <mergeCell ref="AD10:AD12"/>
    <mergeCell ref="AE10:AE12"/>
    <mergeCell ref="AF10:AF12"/>
    <mergeCell ref="AI10:AI12"/>
    <mergeCell ref="AJ10:AJ12"/>
    <mergeCell ref="X9:Z9"/>
    <mergeCell ref="AA9:AC9"/>
    <mergeCell ref="AD9:AF9"/>
    <mergeCell ref="AJ13:AJ15"/>
    <mergeCell ref="A16:A18"/>
    <mergeCell ref="I16:K18"/>
    <mergeCell ref="X16:X18"/>
    <mergeCell ref="Y16:Y18"/>
    <mergeCell ref="Z16:Z18"/>
    <mergeCell ref="AA16:AA18"/>
    <mergeCell ref="AB16:AB18"/>
    <mergeCell ref="AC16:AC18"/>
    <mergeCell ref="AD16:AD18"/>
    <mergeCell ref="AB13:AB15"/>
    <mergeCell ref="AC13:AC15"/>
    <mergeCell ref="AD13:AD15"/>
    <mergeCell ref="AE13:AE15"/>
    <mergeCell ref="AF13:AF15"/>
    <mergeCell ref="AI13:AI15"/>
    <mergeCell ref="A13:A15"/>
    <mergeCell ref="F13:H15"/>
    <mergeCell ref="X13:X15"/>
    <mergeCell ref="Y13:Y15"/>
    <mergeCell ref="Z13:Z15"/>
    <mergeCell ref="AA13:AA15"/>
    <mergeCell ref="AE16:AE18"/>
    <mergeCell ref="AF16:AF18"/>
    <mergeCell ref="AI16:AI18"/>
    <mergeCell ref="AJ16:AJ18"/>
    <mergeCell ref="A19:A21"/>
    <mergeCell ref="L19:N21"/>
    <mergeCell ref="X19:X21"/>
    <mergeCell ref="Y19:Y21"/>
    <mergeCell ref="Z19:Z21"/>
    <mergeCell ref="AA19:AA21"/>
    <mergeCell ref="AJ19:AJ21"/>
    <mergeCell ref="AB19:AB21"/>
    <mergeCell ref="AC19:AC21"/>
    <mergeCell ref="AD19:AD21"/>
    <mergeCell ref="AE19:AE21"/>
    <mergeCell ref="AF19:AF21"/>
    <mergeCell ref="AI19:AI21"/>
    <mergeCell ref="AE22:AE24"/>
    <mergeCell ref="AF22:AF24"/>
    <mergeCell ref="AI22:AI24"/>
    <mergeCell ref="AJ22:AJ24"/>
    <mergeCell ref="A25:A27"/>
    <mergeCell ref="R25:T27"/>
    <mergeCell ref="X25:X27"/>
    <mergeCell ref="Y25:Y27"/>
    <mergeCell ref="Z25:Z27"/>
    <mergeCell ref="AA25:AA27"/>
    <mergeCell ref="A22:A24"/>
    <mergeCell ref="O22:Q24"/>
    <mergeCell ref="X22:X24"/>
    <mergeCell ref="Y22:Y24"/>
    <mergeCell ref="Z22:Z24"/>
    <mergeCell ref="AA22:AA24"/>
    <mergeCell ref="AB22:AB24"/>
    <mergeCell ref="AC22:AC24"/>
    <mergeCell ref="AD22:AD24"/>
    <mergeCell ref="AE28:AE30"/>
    <mergeCell ref="AF28:AF30"/>
    <mergeCell ref="AI28:AI30"/>
    <mergeCell ref="AJ28:AJ30"/>
    <mergeCell ref="AJ25:AJ27"/>
    <mergeCell ref="A28:A30"/>
    <mergeCell ref="U28:W30"/>
    <mergeCell ref="X28:X30"/>
    <mergeCell ref="Y28:Y30"/>
    <mergeCell ref="Z28:Z30"/>
    <mergeCell ref="AA28:AA30"/>
    <mergeCell ref="AB28:AB30"/>
    <mergeCell ref="AC28:AC30"/>
    <mergeCell ref="AD28:AD30"/>
    <mergeCell ref="AB25:AB27"/>
    <mergeCell ref="AC25:AC27"/>
    <mergeCell ref="AD25:AD27"/>
    <mergeCell ref="AE25:AE27"/>
    <mergeCell ref="AF25:AF27"/>
    <mergeCell ref="AI25:AI27"/>
  </mergeCells>
  <pageMargins left="0.15748031496062992" right="0.31496062992125984" top="0.98425196850393704" bottom="0.98425196850393704" header="0.51181102362204722" footer="0.51181102362204722"/>
  <pageSetup paperSize="9" scale="72" orientation="landscape" horizontalDpi="200" verticalDpi="200" r:id="rId1"/>
  <headerFooter alignWithMargins="0"/>
  <customProperties>
    <customPr name="_pios_id" r:id="rId2"/>
    <customPr name="EpmWorksheetKeyString_GUID" r:id="rId3"/>
  </customProperties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5"/>
  <sheetViews>
    <sheetView topLeftCell="A2" zoomScale="90" zoomScaleNormal="90" workbookViewId="0">
      <selection activeCell="AL16" sqref="AL16"/>
    </sheetView>
  </sheetViews>
  <sheetFormatPr defaultRowHeight="12.75" x14ac:dyDescent="0.2"/>
  <cols>
    <col min="1" max="1" width="6.7109375" customWidth="1"/>
    <col min="2" max="2" width="21.5703125" customWidth="1"/>
    <col min="3" max="3" width="5.140625" customWidth="1"/>
    <col min="4" max="4" width="1.7109375" customWidth="1"/>
    <col min="5" max="6" width="5.140625" customWidth="1"/>
    <col min="7" max="7" width="1.7109375" customWidth="1"/>
    <col min="8" max="9" width="5.140625" customWidth="1"/>
    <col min="10" max="10" width="1.7109375" customWidth="1"/>
    <col min="11" max="12" width="5.140625" customWidth="1"/>
    <col min="13" max="13" width="1.7109375" customWidth="1"/>
    <col min="14" max="15" width="5.140625" customWidth="1"/>
    <col min="16" max="16" width="2.140625" customWidth="1"/>
    <col min="17" max="17" width="5.28515625" customWidth="1"/>
    <col min="18" max="18" width="5.140625" customWidth="1"/>
    <col min="19" max="19" width="2.140625" customWidth="1"/>
    <col min="20" max="20" width="5.140625" customWidth="1"/>
    <col min="21" max="21" width="5.140625" hidden="1" customWidth="1"/>
    <col min="22" max="22" width="2.140625" hidden="1" customWidth="1"/>
    <col min="23" max="23" width="5.140625" hidden="1" customWidth="1"/>
    <col min="24" max="24" width="6" bestFit="1" customWidth="1"/>
    <col min="25" max="25" width="1.7109375" customWidth="1"/>
    <col min="26" max="26" width="6" bestFit="1" customWidth="1"/>
    <col min="27" max="27" width="4.7109375" customWidth="1"/>
    <col min="28" max="28" width="1.7109375" customWidth="1"/>
    <col min="29" max="30" width="4.7109375" customWidth="1"/>
    <col min="31" max="31" width="1.7109375" customWidth="1"/>
    <col min="32" max="32" width="4.7109375" customWidth="1"/>
    <col min="33" max="34" width="3.7109375" hidden="1" customWidth="1"/>
    <col min="35" max="35" width="5.7109375" customWidth="1"/>
    <col min="36" max="36" width="8" customWidth="1"/>
  </cols>
  <sheetData>
    <row r="1" spans="1:36" ht="13.5" thickBot="1" x14ac:dyDescent="0.25">
      <c r="A1" s="238" t="s">
        <v>14</v>
      </c>
      <c r="B1" s="239"/>
      <c r="C1" s="156">
        <v>1</v>
      </c>
      <c r="D1" s="156"/>
      <c r="E1" s="156"/>
      <c r="F1" s="156">
        <v>2</v>
      </c>
      <c r="G1" s="156"/>
      <c r="H1" s="156"/>
      <c r="I1" s="156">
        <v>3</v>
      </c>
      <c r="J1" s="156"/>
      <c r="K1" s="156"/>
      <c r="L1" s="156">
        <v>4</v>
      </c>
      <c r="M1" s="156"/>
      <c r="N1" s="156"/>
      <c r="O1" s="156">
        <v>5</v>
      </c>
      <c r="P1" s="156"/>
      <c r="Q1" s="156"/>
      <c r="R1" s="156">
        <v>6</v>
      </c>
      <c r="S1" s="156"/>
      <c r="T1" s="156"/>
      <c r="U1" s="156">
        <v>7</v>
      </c>
      <c r="V1" s="156"/>
      <c r="W1" s="156"/>
      <c r="X1" s="221" t="s">
        <v>0</v>
      </c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3"/>
    </row>
    <row r="2" spans="1:36" ht="19.5" customHeight="1" x14ac:dyDescent="0.2">
      <c r="A2" s="240"/>
      <c r="B2" s="241"/>
      <c r="C2" s="228" t="str">
        <f>B6</f>
        <v>JEŽKOVÁ LUCIE</v>
      </c>
      <c r="D2" s="229"/>
      <c r="E2" s="230"/>
      <c r="F2" s="237" t="str">
        <f>B9</f>
        <v>B</v>
      </c>
      <c r="G2" s="229"/>
      <c r="H2" s="230"/>
      <c r="I2" s="237" t="str">
        <f>B12</f>
        <v>C</v>
      </c>
      <c r="J2" s="229"/>
      <c r="K2" s="230"/>
      <c r="L2" s="237" t="str">
        <f>B15</f>
        <v>D</v>
      </c>
      <c r="M2" s="229"/>
      <c r="N2" s="230"/>
      <c r="O2" s="237" t="str">
        <f>B18</f>
        <v>E</v>
      </c>
      <c r="P2" s="229"/>
      <c r="Q2" s="230"/>
      <c r="R2" s="237" t="str">
        <f>B21</f>
        <v>F</v>
      </c>
      <c r="S2" s="229"/>
      <c r="T2" s="230"/>
      <c r="U2" s="174" t="str">
        <f>B24</f>
        <v>KOZDEBOVÁ TEREZA</v>
      </c>
      <c r="V2" s="175"/>
      <c r="W2" s="176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5"/>
    </row>
    <row r="3" spans="1:36" ht="19.5" customHeight="1" thickBot="1" x14ac:dyDescent="0.25">
      <c r="A3" s="240"/>
      <c r="B3" s="241"/>
      <c r="C3" s="231"/>
      <c r="D3" s="232"/>
      <c r="E3" s="233"/>
      <c r="F3" s="231"/>
      <c r="G3" s="232"/>
      <c r="H3" s="233"/>
      <c r="I3" s="231"/>
      <c r="J3" s="232"/>
      <c r="K3" s="233"/>
      <c r="L3" s="231"/>
      <c r="M3" s="232"/>
      <c r="N3" s="233"/>
      <c r="O3" s="231"/>
      <c r="P3" s="232"/>
      <c r="Q3" s="233"/>
      <c r="R3" s="231"/>
      <c r="S3" s="232"/>
      <c r="T3" s="233"/>
      <c r="U3" s="177"/>
      <c r="V3" s="178"/>
      <c r="W3" s="179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7"/>
    </row>
    <row r="4" spans="1:36" ht="19.5" customHeight="1" thickBot="1" x14ac:dyDescent="0.25">
      <c r="A4" s="242"/>
      <c r="B4" s="243"/>
      <c r="C4" s="234"/>
      <c r="D4" s="235"/>
      <c r="E4" s="236"/>
      <c r="F4" s="234"/>
      <c r="G4" s="235"/>
      <c r="H4" s="236"/>
      <c r="I4" s="234"/>
      <c r="J4" s="235"/>
      <c r="K4" s="236"/>
      <c r="L4" s="234"/>
      <c r="M4" s="235"/>
      <c r="N4" s="236"/>
      <c r="O4" s="234"/>
      <c r="P4" s="235"/>
      <c r="Q4" s="236"/>
      <c r="R4" s="234"/>
      <c r="S4" s="235"/>
      <c r="T4" s="236"/>
      <c r="U4" s="180"/>
      <c r="V4" s="181"/>
      <c r="W4" s="182"/>
      <c r="X4" s="150" t="s">
        <v>1</v>
      </c>
      <c r="Y4" s="151"/>
      <c r="Z4" s="152"/>
      <c r="AA4" s="150" t="s">
        <v>2</v>
      </c>
      <c r="AB4" s="151"/>
      <c r="AC4" s="152"/>
      <c r="AD4" s="153" t="s">
        <v>3</v>
      </c>
      <c r="AE4" s="153"/>
      <c r="AF4" s="153"/>
      <c r="AG4" s="44"/>
      <c r="AH4" s="44"/>
      <c r="AI4" s="44" t="s">
        <v>4</v>
      </c>
      <c r="AJ4" s="44" t="s">
        <v>5</v>
      </c>
    </row>
    <row r="5" spans="1:36" ht="20.100000000000001" customHeight="1" x14ac:dyDescent="0.2">
      <c r="A5" s="208" t="s">
        <v>7</v>
      </c>
      <c r="B5" s="5"/>
      <c r="C5" s="99"/>
      <c r="D5" s="100"/>
      <c r="E5" s="101"/>
      <c r="F5" s="12">
        <v>1</v>
      </c>
      <c r="G5" s="13" t="s">
        <v>6</v>
      </c>
      <c r="H5" s="14">
        <v>0</v>
      </c>
      <c r="I5" s="12">
        <v>0</v>
      </c>
      <c r="J5" s="13" t="s">
        <v>6</v>
      </c>
      <c r="K5" s="14">
        <v>0</v>
      </c>
      <c r="L5" s="12">
        <v>0</v>
      </c>
      <c r="M5" s="13" t="s">
        <v>6</v>
      </c>
      <c r="N5" s="14">
        <v>0</v>
      </c>
      <c r="O5" s="12">
        <v>0</v>
      </c>
      <c r="P5" s="13" t="s">
        <v>6</v>
      </c>
      <c r="Q5" s="14">
        <v>0</v>
      </c>
      <c r="R5" s="12">
        <v>0</v>
      </c>
      <c r="S5" s="13" t="s">
        <v>6</v>
      </c>
      <c r="T5" s="14">
        <v>0</v>
      </c>
      <c r="U5" s="12"/>
      <c r="V5" s="13" t="s">
        <v>6</v>
      </c>
      <c r="W5" s="14"/>
      <c r="X5" s="200">
        <f>F7+I7+L7+O7+R7+U7</f>
        <v>30</v>
      </c>
      <c r="Y5" s="194" t="s">
        <v>6</v>
      </c>
      <c r="Z5" s="197">
        <f>H7+K7+N7+Q7+T7+W7</f>
        <v>16</v>
      </c>
      <c r="AA5" s="200">
        <f>F6+I6+L6+O6+R6+U6</f>
        <v>2</v>
      </c>
      <c r="AB5" s="194" t="s">
        <v>6</v>
      </c>
      <c r="AC5" s="197">
        <f>H6+K6+N6+Q6+T6+W6</f>
        <v>1</v>
      </c>
      <c r="AD5" s="200">
        <f>F5+I5+L5+O5+R5+U5</f>
        <v>1</v>
      </c>
      <c r="AE5" s="194" t="s">
        <v>6</v>
      </c>
      <c r="AF5" s="197">
        <f>H5+K5+N5+Q5+T5+W5</f>
        <v>0</v>
      </c>
      <c r="AG5" s="6">
        <f>IF(F5&gt;H5,1,IF(F5&lt;H5,0,IF(F5=H5,0)))</f>
        <v>1</v>
      </c>
      <c r="AH5" s="6">
        <f>IF(O5&gt;Q5,1,IF(O5&lt;Q5,0,IF(O5=Q5,0)))</f>
        <v>0</v>
      </c>
      <c r="AI5" s="203">
        <f>AG5+AG6+AG7+AH5+AH6+AH7</f>
        <v>1</v>
      </c>
      <c r="AJ5" s="206" t="s">
        <v>12</v>
      </c>
    </row>
    <row r="6" spans="1:36" ht="20.100000000000001" customHeight="1" x14ac:dyDescent="0.2">
      <c r="A6" s="209"/>
      <c r="B6" s="41" t="s">
        <v>26</v>
      </c>
      <c r="C6" s="102"/>
      <c r="D6" s="103"/>
      <c r="E6" s="104"/>
      <c r="F6" s="15">
        <v>2</v>
      </c>
      <c r="G6" s="16" t="s">
        <v>6</v>
      </c>
      <c r="H6" s="17">
        <v>1</v>
      </c>
      <c r="I6" s="15">
        <v>0</v>
      </c>
      <c r="J6" s="16" t="s">
        <v>6</v>
      </c>
      <c r="K6" s="17">
        <v>0</v>
      </c>
      <c r="L6" s="15">
        <v>0</v>
      </c>
      <c r="M6" s="16" t="s">
        <v>6</v>
      </c>
      <c r="N6" s="17">
        <v>0</v>
      </c>
      <c r="O6" s="15">
        <v>0</v>
      </c>
      <c r="P6" s="16" t="s">
        <v>6</v>
      </c>
      <c r="Q6" s="17">
        <v>0</v>
      </c>
      <c r="R6" s="15">
        <v>0</v>
      </c>
      <c r="S6" s="16" t="s">
        <v>6</v>
      </c>
      <c r="T6" s="17">
        <v>0</v>
      </c>
      <c r="U6" s="15"/>
      <c r="V6" s="16" t="s">
        <v>6</v>
      </c>
      <c r="W6" s="17"/>
      <c r="X6" s="201"/>
      <c r="Y6" s="195"/>
      <c r="Z6" s="198"/>
      <c r="AA6" s="201"/>
      <c r="AB6" s="195"/>
      <c r="AC6" s="198"/>
      <c r="AD6" s="201"/>
      <c r="AE6" s="195"/>
      <c r="AF6" s="198"/>
      <c r="AG6" s="6">
        <f>IF(I5&gt;K5,1,IF(I5&lt;K5,0,IF(I5=K5,0)))</f>
        <v>0</v>
      </c>
      <c r="AH6" s="6">
        <f>IF(R5&gt;T5,1,IF(R5&lt;T5,0,IF(R5=T5,0)))</f>
        <v>0</v>
      </c>
      <c r="AI6" s="204"/>
      <c r="AJ6" s="207"/>
    </row>
    <row r="7" spans="1:36" ht="20.100000000000001" customHeight="1" thickBot="1" x14ac:dyDescent="0.25">
      <c r="A7" s="209"/>
      <c r="B7" s="1"/>
      <c r="C7" s="105"/>
      <c r="D7" s="106"/>
      <c r="E7" s="107"/>
      <c r="F7" s="18">
        <v>30</v>
      </c>
      <c r="G7" s="19" t="s">
        <v>6</v>
      </c>
      <c r="H7" s="20">
        <v>16</v>
      </c>
      <c r="I7" s="18">
        <v>0</v>
      </c>
      <c r="J7" s="19" t="s">
        <v>6</v>
      </c>
      <c r="K7" s="20">
        <v>0</v>
      </c>
      <c r="L7" s="18">
        <v>0</v>
      </c>
      <c r="M7" s="19" t="s">
        <v>6</v>
      </c>
      <c r="N7" s="20">
        <v>0</v>
      </c>
      <c r="O7" s="18">
        <v>0</v>
      </c>
      <c r="P7" s="19" t="s">
        <v>6</v>
      </c>
      <c r="Q7" s="20">
        <v>0</v>
      </c>
      <c r="R7" s="18">
        <v>0</v>
      </c>
      <c r="S7" s="19" t="s">
        <v>6</v>
      </c>
      <c r="T7" s="20">
        <v>0</v>
      </c>
      <c r="U7" s="18"/>
      <c r="V7" s="19" t="s">
        <v>6</v>
      </c>
      <c r="W7" s="20"/>
      <c r="X7" s="202"/>
      <c r="Y7" s="196"/>
      <c r="Z7" s="199"/>
      <c r="AA7" s="202"/>
      <c r="AB7" s="196"/>
      <c r="AC7" s="199"/>
      <c r="AD7" s="202"/>
      <c r="AE7" s="196"/>
      <c r="AF7" s="199"/>
      <c r="AG7" s="6">
        <f>IF(L5&gt;N5,1,IF(L5&lt;N5,0,IF(L5=N5,0)))</f>
        <v>0</v>
      </c>
      <c r="AH7" s="6"/>
      <c r="AI7" s="204"/>
      <c r="AJ7" s="207"/>
    </row>
    <row r="8" spans="1:36" ht="20.100000000000001" customHeight="1" x14ac:dyDescent="0.2">
      <c r="A8" s="208" t="s">
        <v>8</v>
      </c>
      <c r="B8" s="40"/>
      <c r="C8" s="21">
        <f>H5</f>
        <v>0</v>
      </c>
      <c r="D8" s="22" t="s">
        <v>6</v>
      </c>
      <c r="E8" s="23">
        <f>F5</f>
        <v>1</v>
      </c>
      <c r="F8" s="211" t="s">
        <v>8</v>
      </c>
      <c r="G8" s="212"/>
      <c r="H8" s="213"/>
      <c r="I8" s="12">
        <v>0</v>
      </c>
      <c r="J8" s="13" t="s">
        <v>6</v>
      </c>
      <c r="K8" s="14">
        <v>0</v>
      </c>
      <c r="L8" s="12">
        <v>0</v>
      </c>
      <c r="M8" s="13" t="s">
        <v>6</v>
      </c>
      <c r="N8" s="14">
        <v>0</v>
      </c>
      <c r="O8" s="12">
        <v>0</v>
      </c>
      <c r="P8" s="13" t="s">
        <v>6</v>
      </c>
      <c r="Q8" s="14">
        <v>0</v>
      </c>
      <c r="R8" s="12">
        <v>0</v>
      </c>
      <c r="S8" s="13" t="s">
        <v>6</v>
      </c>
      <c r="T8" s="14">
        <v>0</v>
      </c>
      <c r="U8" s="12"/>
      <c r="V8" s="13" t="s">
        <v>6</v>
      </c>
      <c r="W8" s="14"/>
      <c r="X8" s="201">
        <f>C10+I10+L10+O10+R10+U10</f>
        <v>16</v>
      </c>
      <c r="Y8" s="195" t="s">
        <v>6</v>
      </c>
      <c r="Z8" s="198">
        <f>E10+K10+N10+Q10+T10+W10</f>
        <v>30</v>
      </c>
      <c r="AA8" s="201">
        <f>C9+I9+L9+O9+R9+U9</f>
        <v>1</v>
      </c>
      <c r="AB8" s="195" t="s">
        <v>6</v>
      </c>
      <c r="AC8" s="198">
        <f>E9+K9+N9+Q9+T9+W9</f>
        <v>2</v>
      </c>
      <c r="AD8" s="201">
        <f>C8+I8+L8+O8+R8+U8</f>
        <v>0</v>
      </c>
      <c r="AE8" s="195" t="s">
        <v>6</v>
      </c>
      <c r="AF8" s="198">
        <f>E8+K8+N8+Q8+T8+W8</f>
        <v>1</v>
      </c>
      <c r="AG8" s="7">
        <f>IF(C8&gt;E8,1,IF(C8&lt;E8,0,IF(C8=E8,0)))</f>
        <v>0</v>
      </c>
      <c r="AH8" s="8">
        <f>IF(O8&gt;Q8,1,IF(O8&lt;Q8,0,IF(O8=Q8,0)))</f>
        <v>0</v>
      </c>
      <c r="AI8" s="203">
        <f>AG8+AG9+AG10+AH8+AH9+AH10</f>
        <v>0</v>
      </c>
      <c r="AJ8" s="206" t="s">
        <v>12</v>
      </c>
    </row>
    <row r="9" spans="1:36" ht="20.100000000000001" customHeight="1" x14ac:dyDescent="0.2">
      <c r="A9" s="209"/>
      <c r="B9" s="42" t="s">
        <v>15</v>
      </c>
      <c r="C9" s="24">
        <f>H6</f>
        <v>1</v>
      </c>
      <c r="D9" s="25" t="s">
        <v>6</v>
      </c>
      <c r="E9" s="26">
        <f>F6</f>
        <v>2</v>
      </c>
      <c r="F9" s="214"/>
      <c r="G9" s="215"/>
      <c r="H9" s="216"/>
      <c r="I9" s="15">
        <v>0</v>
      </c>
      <c r="J9" s="16" t="s">
        <v>6</v>
      </c>
      <c r="K9" s="17">
        <v>0</v>
      </c>
      <c r="L9" s="15">
        <v>0</v>
      </c>
      <c r="M9" s="16" t="s">
        <v>6</v>
      </c>
      <c r="N9" s="17">
        <v>0</v>
      </c>
      <c r="O9" s="15">
        <v>0</v>
      </c>
      <c r="P9" s="16" t="s">
        <v>6</v>
      </c>
      <c r="Q9" s="17">
        <v>0</v>
      </c>
      <c r="R9" s="15">
        <v>0</v>
      </c>
      <c r="S9" s="16" t="s">
        <v>6</v>
      </c>
      <c r="T9" s="17">
        <v>0</v>
      </c>
      <c r="U9" s="15"/>
      <c r="V9" s="16" t="s">
        <v>6</v>
      </c>
      <c r="W9" s="17"/>
      <c r="X9" s="201"/>
      <c r="Y9" s="195"/>
      <c r="Z9" s="198"/>
      <c r="AA9" s="201"/>
      <c r="AB9" s="195"/>
      <c r="AC9" s="198"/>
      <c r="AD9" s="201"/>
      <c r="AE9" s="195"/>
      <c r="AF9" s="198"/>
      <c r="AG9" s="9">
        <f>IF(I8&gt;K8,1,IF(I8&lt;K8,0,IF(I8=K8,0)))</f>
        <v>0</v>
      </c>
      <c r="AH9" s="6">
        <f>IF(R8&gt;T8,1,IF(R8&lt;T8,0,IF(R8=T8,0)))</f>
        <v>0</v>
      </c>
      <c r="AI9" s="204"/>
      <c r="AJ9" s="207"/>
    </row>
    <row r="10" spans="1:36" ht="20.100000000000001" customHeight="1" thickBot="1" x14ac:dyDescent="0.25">
      <c r="A10" s="209"/>
      <c r="B10" s="2"/>
      <c r="C10" s="27">
        <f>H7</f>
        <v>16</v>
      </c>
      <c r="D10" s="28" t="s">
        <v>6</v>
      </c>
      <c r="E10" s="29">
        <f>F7</f>
        <v>30</v>
      </c>
      <c r="F10" s="217"/>
      <c r="G10" s="218"/>
      <c r="H10" s="219"/>
      <c r="I10" s="18">
        <v>0</v>
      </c>
      <c r="J10" s="19" t="s">
        <v>6</v>
      </c>
      <c r="K10" s="20">
        <v>0</v>
      </c>
      <c r="L10" s="18">
        <v>0</v>
      </c>
      <c r="M10" s="19" t="s">
        <v>6</v>
      </c>
      <c r="N10" s="20">
        <v>0</v>
      </c>
      <c r="O10" s="18">
        <v>0</v>
      </c>
      <c r="P10" s="19" t="s">
        <v>6</v>
      </c>
      <c r="Q10" s="20">
        <v>0</v>
      </c>
      <c r="R10" s="18">
        <v>0</v>
      </c>
      <c r="S10" s="19" t="s">
        <v>6</v>
      </c>
      <c r="T10" s="20">
        <v>0</v>
      </c>
      <c r="U10" s="18"/>
      <c r="V10" s="19" t="s">
        <v>6</v>
      </c>
      <c r="W10" s="20"/>
      <c r="X10" s="202"/>
      <c r="Y10" s="196"/>
      <c r="Z10" s="199"/>
      <c r="AA10" s="202"/>
      <c r="AB10" s="196"/>
      <c r="AC10" s="199"/>
      <c r="AD10" s="202"/>
      <c r="AE10" s="196"/>
      <c r="AF10" s="199"/>
      <c r="AG10" s="10">
        <f>IF(L8&gt;N8,1,IF(L8&lt;N8,0,IF(L8=N8,0)))</f>
        <v>0</v>
      </c>
      <c r="AH10" s="11"/>
      <c r="AI10" s="204"/>
      <c r="AJ10" s="207"/>
    </row>
    <row r="11" spans="1:36" ht="20.100000000000001" customHeight="1" x14ac:dyDescent="0.2">
      <c r="A11" s="208" t="s">
        <v>9</v>
      </c>
      <c r="B11" s="5"/>
      <c r="C11" s="21">
        <f>K5</f>
        <v>0</v>
      </c>
      <c r="D11" s="22" t="s">
        <v>6</v>
      </c>
      <c r="E11" s="23">
        <f>I5</f>
        <v>0</v>
      </c>
      <c r="F11" s="21">
        <f>K8</f>
        <v>0</v>
      </c>
      <c r="G11" s="22" t="s">
        <v>6</v>
      </c>
      <c r="H11" s="23">
        <f>I8</f>
        <v>0</v>
      </c>
      <c r="I11" s="211" t="s">
        <v>12</v>
      </c>
      <c r="J11" s="212"/>
      <c r="K11" s="213"/>
      <c r="L11" s="12">
        <v>0</v>
      </c>
      <c r="M11" s="13" t="s">
        <v>6</v>
      </c>
      <c r="N11" s="14">
        <v>0</v>
      </c>
      <c r="O11" s="12">
        <v>0</v>
      </c>
      <c r="P11" s="13" t="s">
        <v>6</v>
      </c>
      <c r="Q11" s="14">
        <v>0</v>
      </c>
      <c r="R11" s="12">
        <v>0</v>
      </c>
      <c r="S11" s="13" t="s">
        <v>6</v>
      </c>
      <c r="T11" s="14">
        <v>0</v>
      </c>
      <c r="U11" s="12"/>
      <c r="V11" s="13" t="s">
        <v>6</v>
      </c>
      <c r="W11" s="14"/>
      <c r="X11" s="200">
        <f>C13+F13+L13+O13+R13+U13</f>
        <v>0</v>
      </c>
      <c r="Y11" s="194" t="s">
        <v>6</v>
      </c>
      <c r="Z11" s="197">
        <f>E13+H13+N13+Q13+T13+W13</f>
        <v>0</v>
      </c>
      <c r="AA11" s="200">
        <f>C12+F12+L12+O12+R12+U12</f>
        <v>0</v>
      </c>
      <c r="AB11" s="194" t="s">
        <v>6</v>
      </c>
      <c r="AC11" s="197">
        <f>E12+H12+N12+Q12+T12+W12</f>
        <v>0</v>
      </c>
      <c r="AD11" s="200">
        <f>C11+F11+L11+O11+R11+U11</f>
        <v>0</v>
      </c>
      <c r="AE11" s="194" t="s">
        <v>6</v>
      </c>
      <c r="AF11" s="197">
        <f>E11+H11+N11+Q11+T11+W11</f>
        <v>0</v>
      </c>
      <c r="AG11" s="6">
        <f>IF(C11&gt;E11,1,IF(C11&lt;E11,0,IF(C11=E11,0)))</f>
        <v>0</v>
      </c>
      <c r="AH11" s="6">
        <f>IF(O11&gt;Q11,1,IF(O11&lt;Q11,0,IF(O11=Q11,0)))</f>
        <v>0</v>
      </c>
      <c r="AI11" s="203">
        <f>AG11+AG12+AG13+AH11+AH12+AH13</f>
        <v>0</v>
      </c>
      <c r="AJ11" s="206" t="s">
        <v>12</v>
      </c>
    </row>
    <row r="12" spans="1:36" ht="20.100000000000001" customHeight="1" x14ac:dyDescent="0.2">
      <c r="A12" s="209"/>
      <c r="B12" s="42" t="s">
        <v>16</v>
      </c>
      <c r="C12" s="24">
        <f>K6</f>
        <v>0</v>
      </c>
      <c r="D12" s="25" t="s">
        <v>6</v>
      </c>
      <c r="E12" s="26">
        <f>I6</f>
        <v>0</v>
      </c>
      <c r="F12" s="24">
        <f>K9</f>
        <v>0</v>
      </c>
      <c r="G12" s="25" t="s">
        <v>6</v>
      </c>
      <c r="H12" s="26">
        <f>I9</f>
        <v>0</v>
      </c>
      <c r="I12" s="214"/>
      <c r="J12" s="215"/>
      <c r="K12" s="216"/>
      <c r="L12" s="15">
        <v>0</v>
      </c>
      <c r="M12" s="16" t="s">
        <v>6</v>
      </c>
      <c r="N12" s="17">
        <v>0</v>
      </c>
      <c r="O12" s="15">
        <v>0</v>
      </c>
      <c r="P12" s="16" t="s">
        <v>6</v>
      </c>
      <c r="Q12" s="17">
        <v>0</v>
      </c>
      <c r="R12" s="15">
        <v>0</v>
      </c>
      <c r="S12" s="16" t="s">
        <v>6</v>
      </c>
      <c r="T12" s="17">
        <v>0</v>
      </c>
      <c r="U12" s="15"/>
      <c r="V12" s="16" t="s">
        <v>6</v>
      </c>
      <c r="W12" s="17"/>
      <c r="X12" s="201"/>
      <c r="Y12" s="195"/>
      <c r="Z12" s="198"/>
      <c r="AA12" s="201"/>
      <c r="AB12" s="195"/>
      <c r="AC12" s="198"/>
      <c r="AD12" s="201"/>
      <c r="AE12" s="195"/>
      <c r="AF12" s="198"/>
      <c r="AG12" s="6">
        <f>IF(F11&gt;H11,1,IF(F11&lt;H11,0,IF(F11=H11,0)))</f>
        <v>0</v>
      </c>
      <c r="AH12" s="6">
        <f>IF(R11&gt;T11,1,IF(R11&lt;T11,0,IF(R11=T11,0)))</f>
        <v>0</v>
      </c>
      <c r="AI12" s="204"/>
      <c r="AJ12" s="207"/>
    </row>
    <row r="13" spans="1:36" ht="20.100000000000001" customHeight="1" thickBot="1" x14ac:dyDescent="0.25">
      <c r="A13" s="209"/>
      <c r="B13" s="2"/>
      <c r="C13" s="27">
        <f>K7</f>
        <v>0</v>
      </c>
      <c r="D13" s="28" t="s">
        <v>6</v>
      </c>
      <c r="E13" s="29">
        <f>I7</f>
        <v>0</v>
      </c>
      <c r="F13" s="27">
        <f>K10</f>
        <v>0</v>
      </c>
      <c r="G13" s="28" t="s">
        <v>6</v>
      </c>
      <c r="H13" s="29">
        <f>I10</f>
        <v>0</v>
      </c>
      <c r="I13" s="217"/>
      <c r="J13" s="218"/>
      <c r="K13" s="219"/>
      <c r="L13" s="18">
        <v>0</v>
      </c>
      <c r="M13" s="19" t="s">
        <v>6</v>
      </c>
      <c r="N13" s="20">
        <v>0</v>
      </c>
      <c r="O13" s="18">
        <v>0</v>
      </c>
      <c r="P13" s="19" t="s">
        <v>6</v>
      </c>
      <c r="Q13" s="20">
        <v>0</v>
      </c>
      <c r="R13" s="18">
        <v>0</v>
      </c>
      <c r="S13" s="19" t="s">
        <v>6</v>
      </c>
      <c r="T13" s="20">
        <v>0</v>
      </c>
      <c r="U13" s="18"/>
      <c r="V13" s="19" t="s">
        <v>6</v>
      </c>
      <c r="W13" s="20"/>
      <c r="X13" s="202"/>
      <c r="Y13" s="196"/>
      <c r="Z13" s="199"/>
      <c r="AA13" s="202"/>
      <c r="AB13" s="196"/>
      <c r="AC13" s="199"/>
      <c r="AD13" s="202"/>
      <c r="AE13" s="196"/>
      <c r="AF13" s="199"/>
      <c r="AG13" s="6">
        <f>IF(L11&gt;N11,1,IF(L11&lt;N11,0,IF(L11=N11,0)))</f>
        <v>0</v>
      </c>
      <c r="AH13" s="6"/>
      <c r="AI13" s="204"/>
      <c r="AJ13" s="207"/>
    </row>
    <row r="14" spans="1:36" ht="20.100000000000001" customHeight="1" x14ac:dyDescent="0.2">
      <c r="A14" s="208" t="s">
        <v>10</v>
      </c>
      <c r="B14" s="5"/>
      <c r="C14" s="21">
        <f>N5</f>
        <v>0</v>
      </c>
      <c r="D14" s="22" t="s">
        <v>6</v>
      </c>
      <c r="E14" s="23">
        <f>L5</f>
        <v>0</v>
      </c>
      <c r="F14" s="21">
        <f>N8</f>
        <v>0</v>
      </c>
      <c r="G14" s="22" t="s">
        <v>6</v>
      </c>
      <c r="H14" s="23">
        <f>L8</f>
        <v>0</v>
      </c>
      <c r="I14" s="21">
        <f>N11</f>
        <v>0</v>
      </c>
      <c r="J14" s="22" t="s">
        <v>6</v>
      </c>
      <c r="K14" s="23">
        <f>L11</f>
        <v>0</v>
      </c>
      <c r="L14" s="211" t="s">
        <v>7</v>
      </c>
      <c r="M14" s="212"/>
      <c r="N14" s="213"/>
      <c r="O14" s="12">
        <v>0</v>
      </c>
      <c r="P14" s="13" t="s">
        <v>6</v>
      </c>
      <c r="Q14" s="14">
        <v>0</v>
      </c>
      <c r="R14" s="12">
        <v>0</v>
      </c>
      <c r="S14" s="13" t="s">
        <v>6</v>
      </c>
      <c r="T14" s="14">
        <v>0</v>
      </c>
      <c r="U14" s="12"/>
      <c r="V14" s="13" t="s">
        <v>6</v>
      </c>
      <c r="W14" s="14"/>
      <c r="X14" s="201">
        <f>C16+F16+I16+O16+R16+U16</f>
        <v>0</v>
      </c>
      <c r="Y14" s="195" t="s">
        <v>6</v>
      </c>
      <c r="Z14" s="198">
        <f>E16+H16+K16+Q16+T16+W16</f>
        <v>0</v>
      </c>
      <c r="AA14" s="201">
        <f>C15+F15+I15+O15+R15+U15</f>
        <v>0</v>
      </c>
      <c r="AB14" s="195" t="s">
        <v>6</v>
      </c>
      <c r="AC14" s="198">
        <f>E15+H15+K15+Q15+T15+W15</f>
        <v>0</v>
      </c>
      <c r="AD14" s="201">
        <f>C14+F14+I14+O14+R14+U14</f>
        <v>0</v>
      </c>
      <c r="AE14" s="195" t="s">
        <v>6</v>
      </c>
      <c r="AF14" s="198">
        <f>E14+H14+K14+Q14+T14+W14</f>
        <v>0</v>
      </c>
      <c r="AG14" s="7">
        <f>IF(C14&gt;E14,1,IF(C14&lt;E14,0,IF(C14=E14,0)))</f>
        <v>0</v>
      </c>
      <c r="AH14" s="8">
        <f>IF(O14&gt;Q14,1,IF(O14&lt;Q14,0,IF(O14=Q14,0)))</f>
        <v>0</v>
      </c>
      <c r="AI14" s="203">
        <f>AG14+AG15+AG16+AH14+AH15+AH16</f>
        <v>0</v>
      </c>
      <c r="AJ14" s="206" t="s">
        <v>12</v>
      </c>
    </row>
    <row r="15" spans="1:36" ht="20.100000000000001" customHeight="1" x14ac:dyDescent="0.2">
      <c r="A15" s="209"/>
      <c r="B15" s="42" t="s">
        <v>17</v>
      </c>
      <c r="C15" s="24">
        <f>N6</f>
        <v>0</v>
      </c>
      <c r="D15" s="25" t="s">
        <v>6</v>
      </c>
      <c r="E15" s="26">
        <f>L6</f>
        <v>0</v>
      </c>
      <c r="F15" s="24">
        <f>N9</f>
        <v>0</v>
      </c>
      <c r="G15" s="25" t="s">
        <v>6</v>
      </c>
      <c r="H15" s="26">
        <f>L9</f>
        <v>0</v>
      </c>
      <c r="I15" s="24">
        <f>N12</f>
        <v>0</v>
      </c>
      <c r="J15" s="25" t="s">
        <v>6</v>
      </c>
      <c r="K15" s="26">
        <f>L12</f>
        <v>0</v>
      </c>
      <c r="L15" s="214"/>
      <c r="M15" s="215"/>
      <c r="N15" s="216"/>
      <c r="O15" s="15">
        <v>0</v>
      </c>
      <c r="P15" s="16" t="s">
        <v>6</v>
      </c>
      <c r="Q15" s="17">
        <v>0</v>
      </c>
      <c r="R15" s="15">
        <v>0</v>
      </c>
      <c r="S15" s="16" t="s">
        <v>6</v>
      </c>
      <c r="T15" s="17">
        <v>0</v>
      </c>
      <c r="U15" s="15"/>
      <c r="V15" s="16" t="s">
        <v>6</v>
      </c>
      <c r="W15" s="17"/>
      <c r="X15" s="201"/>
      <c r="Y15" s="195"/>
      <c r="Z15" s="198"/>
      <c r="AA15" s="201"/>
      <c r="AB15" s="195"/>
      <c r="AC15" s="198"/>
      <c r="AD15" s="201"/>
      <c r="AE15" s="195"/>
      <c r="AF15" s="198"/>
      <c r="AG15" s="9">
        <f>IF(F14&gt;H14,1,IF(F14&lt;H14,0,IF(F14=H14,0)))</f>
        <v>0</v>
      </c>
      <c r="AH15" s="6">
        <f>IF(R14&gt;T14,1,IF(R14&lt;T14,0,IF(R14=T14,0)))</f>
        <v>0</v>
      </c>
      <c r="AI15" s="204"/>
      <c r="AJ15" s="207"/>
    </row>
    <row r="16" spans="1:36" ht="20.100000000000001" customHeight="1" thickBot="1" x14ac:dyDescent="0.25">
      <c r="A16" s="210"/>
      <c r="B16" s="3"/>
      <c r="C16" s="27">
        <f>N7</f>
        <v>0</v>
      </c>
      <c r="D16" s="28" t="s">
        <v>6</v>
      </c>
      <c r="E16" s="29">
        <f>L7</f>
        <v>0</v>
      </c>
      <c r="F16" s="27">
        <f>N10</f>
        <v>0</v>
      </c>
      <c r="G16" s="28" t="s">
        <v>6</v>
      </c>
      <c r="H16" s="29">
        <f>L10</f>
        <v>0</v>
      </c>
      <c r="I16" s="27">
        <f>N13</f>
        <v>0</v>
      </c>
      <c r="J16" s="28" t="s">
        <v>6</v>
      </c>
      <c r="K16" s="29">
        <f>L13</f>
        <v>0</v>
      </c>
      <c r="L16" s="217"/>
      <c r="M16" s="218"/>
      <c r="N16" s="219"/>
      <c r="O16" s="18">
        <v>0</v>
      </c>
      <c r="P16" s="19" t="s">
        <v>6</v>
      </c>
      <c r="Q16" s="20">
        <v>0</v>
      </c>
      <c r="R16" s="18">
        <v>0</v>
      </c>
      <c r="S16" s="19" t="s">
        <v>6</v>
      </c>
      <c r="T16" s="20">
        <v>0</v>
      </c>
      <c r="U16" s="18"/>
      <c r="V16" s="19" t="s">
        <v>6</v>
      </c>
      <c r="W16" s="20"/>
      <c r="X16" s="202"/>
      <c r="Y16" s="196"/>
      <c r="Z16" s="199"/>
      <c r="AA16" s="202"/>
      <c r="AB16" s="196"/>
      <c r="AC16" s="199"/>
      <c r="AD16" s="202"/>
      <c r="AE16" s="196"/>
      <c r="AF16" s="199"/>
      <c r="AG16" s="10">
        <f>IF(I14&gt;K14,1,IF(I14&lt;K14,0,IF(I14=K14,0)))</f>
        <v>0</v>
      </c>
      <c r="AH16" s="11"/>
      <c r="AI16" s="204"/>
      <c r="AJ16" s="220"/>
    </row>
    <row r="17" spans="1:36" ht="21" customHeight="1" x14ac:dyDescent="0.2">
      <c r="A17" s="96">
        <v>5</v>
      </c>
      <c r="B17" s="5"/>
      <c r="C17" s="21">
        <f>Q5</f>
        <v>0</v>
      </c>
      <c r="D17" s="22" t="s">
        <v>6</v>
      </c>
      <c r="E17" s="23">
        <f>O5</f>
        <v>0</v>
      </c>
      <c r="F17" s="21">
        <f>Q8</f>
        <v>0</v>
      </c>
      <c r="G17" s="22" t="s">
        <v>6</v>
      </c>
      <c r="H17" s="23">
        <f>O8</f>
        <v>0</v>
      </c>
      <c r="I17" s="21">
        <f>Q11</f>
        <v>0</v>
      </c>
      <c r="J17" s="22" t="s">
        <v>6</v>
      </c>
      <c r="K17" s="23">
        <f>O11</f>
        <v>0</v>
      </c>
      <c r="L17" s="21">
        <f>Q14</f>
        <v>0</v>
      </c>
      <c r="M17" s="22" t="s">
        <v>6</v>
      </c>
      <c r="N17" s="23">
        <f>O14</f>
        <v>0</v>
      </c>
      <c r="O17" s="211" t="s">
        <v>13</v>
      </c>
      <c r="P17" s="212"/>
      <c r="Q17" s="213"/>
      <c r="R17" s="12">
        <v>0</v>
      </c>
      <c r="S17" s="13" t="s">
        <v>6</v>
      </c>
      <c r="T17" s="14">
        <v>0</v>
      </c>
      <c r="U17" s="12"/>
      <c r="V17" s="13" t="s">
        <v>6</v>
      </c>
      <c r="W17" s="14"/>
      <c r="X17" s="200">
        <f>C19+F19+I19+L19+R19+U19</f>
        <v>0</v>
      </c>
      <c r="Y17" s="194" t="s">
        <v>6</v>
      </c>
      <c r="Z17" s="197">
        <f>E19+H19+K19+N19+T19+W19</f>
        <v>0</v>
      </c>
      <c r="AA17" s="200">
        <f>C18+F18+I18+L18+R18+U18</f>
        <v>0</v>
      </c>
      <c r="AB17" s="194" t="s">
        <v>6</v>
      </c>
      <c r="AC17" s="197">
        <f>E18+H18+K18+N18+T18+W18</f>
        <v>0</v>
      </c>
      <c r="AD17" s="200">
        <f>C17+F17+I17+L17+R17+U17</f>
        <v>0</v>
      </c>
      <c r="AE17" s="194" t="s">
        <v>6</v>
      </c>
      <c r="AF17" s="197">
        <f>E17+H17+K17+N17+T17+W17</f>
        <v>0</v>
      </c>
      <c r="AG17" s="6">
        <f>IF(C17&gt;E17,1,IF(C17&lt;E17,0,IF(C17=E17,0)))</f>
        <v>0</v>
      </c>
      <c r="AH17" s="6">
        <f>IF(L17&gt;N17,1,IF(L17&lt;N17,0,IF(L17=N17,0)))</f>
        <v>0</v>
      </c>
      <c r="AI17" s="203">
        <f>AG17+AG18+AG19+AH17+AH18+AH19</f>
        <v>0</v>
      </c>
      <c r="AJ17" s="191">
        <v>0</v>
      </c>
    </row>
    <row r="18" spans="1:36" ht="18" customHeight="1" x14ac:dyDescent="0.2">
      <c r="A18" s="97"/>
      <c r="B18" s="42" t="s">
        <v>18</v>
      </c>
      <c r="C18" s="24">
        <f>Q6</f>
        <v>0</v>
      </c>
      <c r="D18" s="25" t="s">
        <v>6</v>
      </c>
      <c r="E18" s="26">
        <f>O6</f>
        <v>0</v>
      </c>
      <c r="F18" s="24">
        <f>Q9</f>
        <v>0</v>
      </c>
      <c r="G18" s="25" t="s">
        <v>6</v>
      </c>
      <c r="H18" s="26">
        <f>O9</f>
        <v>0</v>
      </c>
      <c r="I18" s="24">
        <f>Q12</f>
        <v>0</v>
      </c>
      <c r="J18" s="25" t="s">
        <v>6</v>
      </c>
      <c r="K18" s="26">
        <f>O12</f>
        <v>0</v>
      </c>
      <c r="L18" s="24">
        <f>Q15</f>
        <v>0</v>
      </c>
      <c r="M18" s="25" t="s">
        <v>6</v>
      </c>
      <c r="N18" s="26">
        <f>O15</f>
        <v>0</v>
      </c>
      <c r="O18" s="214"/>
      <c r="P18" s="215"/>
      <c r="Q18" s="216"/>
      <c r="R18" s="15">
        <v>0</v>
      </c>
      <c r="S18" s="16" t="s">
        <v>6</v>
      </c>
      <c r="T18" s="17">
        <v>0</v>
      </c>
      <c r="U18" s="15"/>
      <c r="V18" s="16" t="s">
        <v>6</v>
      </c>
      <c r="W18" s="17"/>
      <c r="X18" s="201"/>
      <c r="Y18" s="195"/>
      <c r="Z18" s="198"/>
      <c r="AA18" s="201"/>
      <c r="AB18" s="195"/>
      <c r="AC18" s="198"/>
      <c r="AD18" s="201"/>
      <c r="AE18" s="195"/>
      <c r="AF18" s="198"/>
      <c r="AG18" s="6">
        <f>IF(F17&gt;H17,1,IF(F17&lt;H17,0,IF(F17=H17,0)))</f>
        <v>0</v>
      </c>
      <c r="AH18" s="6">
        <f>IF(R17&gt;T17,1,IF(R17&lt;T17,0,IF(R17=T17,0)))</f>
        <v>0</v>
      </c>
      <c r="AI18" s="204"/>
      <c r="AJ18" s="192"/>
    </row>
    <row r="19" spans="1:36" ht="19.5" customHeight="1" thickBot="1" x14ac:dyDescent="0.25">
      <c r="A19" s="98"/>
      <c r="B19" s="3"/>
      <c r="C19" s="27">
        <f>Q7</f>
        <v>0</v>
      </c>
      <c r="D19" s="28" t="s">
        <v>6</v>
      </c>
      <c r="E19" s="29">
        <f>O7</f>
        <v>0</v>
      </c>
      <c r="F19" s="27">
        <f>Q10</f>
        <v>0</v>
      </c>
      <c r="G19" s="28" t="s">
        <v>6</v>
      </c>
      <c r="H19" s="29">
        <f>O10</f>
        <v>0</v>
      </c>
      <c r="I19" s="27">
        <f>Q13</f>
        <v>0</v>
      </c>
      <c r="J19" s="28" t="s">
        <v>6</v>
      </c>
      <c r="K19" s="29">
        <f>O13</f>
        <v>0</v>
      </c>
      <c r="L19" s="27">
        <f>Q16</f>
        <v>0</v>
      </c>
      <c r="M19" s="28" t="s">
        <v>6</v>
      </c>
      <c r="N19" s="29">
        <f>O16</f>
        <v>0</v>
      </c>
      <c r="O19" s="217"/>
      <c r="P19" s="218"/>
      <c r="Q19" s="219"/>
      <c r="R19" s="18">
        <v>0</v>
      </c>
      <c r="S19" s="19" t="s">
        <v>6</v>
      </c>
      <c r="T19" s="20">
        <v>0</v>
      </c>
      <c r="U19" s="18"/>
      <c r="V19" s="19" t="s">
        <v>6</v>
      </c>
      <c r="W19" s="20"/>
      <c r="X19" s="202"/>
      <c r="Y19" s="196"/>
      <c r="Z19" s="199"/>
      <c r="AA19" s="202"/>
      <c r="AB19" s="196"/>
      <c r="AC19" s="199"/>
      <c r="AD19" s="202"/>
      <c r="AE19" s="196"/>
      <c r="AF19" s="199"/>
      <c r="AG19" s="6">
        <f>IF(I17&gt;K17,1,IF(I17&lt;K17,0,IF(I17=K17,0)))</f>
        <v>0</v>
      </c>
      <c r="AH19" s="6"/>
      <c r="AI19" s="204"/>
      <c r="AJ19" s="193"/>
    </row>
    <row r="20" spans="1:36" ht="21" customHeight="1" x14ac:dyDescent="0.2">
      <c r="A20" s="96">
        <v>6</v>
      </c>
      <c r="B20" s="33"/>
      <c r="C20" s="21">
        <f>T5</f>
        <v>0</v>
      </c>
      <c r="D20" s="22" t="s">
        <v>6</v>
      </c>
      <c r="E20" s="23">
        <f>R5</f>
        <v>0</v>
      </c>
      <c r="F20" s="21">
        <f>T8</f>
        <v>0</v>
      </c>
      <c r="G20" s="22" t="s">
        <v>6</v>
      </c>
      <c r="H20" s="23">
        <f>R8</f>
        <v>0</v>
      </c>
      <c r="I20" s="21">
        <f>T11</f>
        <v>0</v>
      </c>
      <c r="J20" s="22" t="s">
        <v>6</v>
      </c>
      <c r="K20" s="23">
        <f>R11</f>
        <v>0</v>
      </c>
      <c r="L20" s="21">
        <f>T14</f>
        <v>0</v>
      </c>
      <c r="M20" s="22" t="s">
        <v>6</v>
      </c>
      <c r="N20" s="23">
        <f>R14</f>
        <v>0</v>
      </c>
      <c r="O20" s="21">
        <f>T17</f>
        <v>0</v>
      </c>
      <c r="P20" s="22" t="s">
        <v>6</v>
      </c>
      <c r="Q20" s="23">
        <f>R17</f>
        <v>0</v>
      </c>
      <c r="R20" s="99"/>
      <c r="S20" s="100"/>
      <c r="T20" s="101"/>
      <c r="U20" s="12"/>
      <c r="V20" s="13" t="s">
        <v>6</v>
      </c>
      <c r="W20" s="14"/>
      <c r="X20" s="200">
        <f>C22+F22+I22+L22+O22+U22</f>
        <v>0</v>
      </c>
      <c r="Y20" s="194"/>
      <c r="Z20" s="197">
        <f>E22+H22+K22+N22+Q22+W22</f>
        <v>0</v>
      </c>
      <c r="AA20" s="200">
        <f>C21+F21+I21+L21+O21+U21</f>
        <v>0</v>
      </c>
      <c r="AB20" s="194"/>
      <c r="AC20" s="197">
        <f>E21+H21+K21+N21+Q21+W21</f>
        <v>0</v>
      </c>
      <c r="AD20" s="200">
        <f>C20+F20+I20+L20+O20+U20</f>
        <v>0</v>
      </c>
      <c r="AE20" s="194" t="s">
        <v>6</v>
      </c>
      <c r="AF20" s="197">
        <f>E20+H20+K20+N20+Q20+W20</f>
        <v>0</v>
      </c>
      <c r="AG20" s="7">
        <f>IF(C20&gt;E20,1,IF(C20&lt;E20,0,IF(C20=E20,0)))</f>
        <v>0</v>
      </c>
      <c r="AH20" s="8">
        <f>IF(L20&gt;N20,1,IF(L20&lt;N20,0,IF(L20=N20,0)))</f>
        <v>0</v>
      </c>
      <c r="AI20" s="203">
        <f>AG20+AG21+AG22+AH20+AH21+AH22</f>
        <v>0</v>
      </c>
      <c r="AJ20" s="191">
        <v>0</v>
      </c>
    </row>
    <row r="21" spans="1:36" ht="21" customHeight="1" x14ac:dyDescent="0.2">
      <c r="A21" s="97"/>
      <c r="B21" s="43" t="s">
        <v>19</v>
      </c>
      <c r="C21" s="24">
        <f>T6</f>
        <v>0</v>
      </c>
      <c r="D21" s="25" t="s">
        <v>6</v>
      </c>
      <c r="E21" s="26">
        <f>R6</f>
        <v>0</v>
      </c>
      <c r="F21" s="24">
        <f>T9</f>
        <v>0</v>
      </c>
      <c r="G21" s="25" t="s">
        <v>6</v>
      </c>
      <c r="H21" s="26">
        <f>R9</f>
        <v>0</v>
      </c>
      <c r="I21" s="24">
        <f>T12</f>
        <v>0</v>
      </c>
      <c r="J21" s="25" t="s">
        <v>6</v>
      </c>
      <c r="K21" s="26">
        <f>R12</f>
        <v>0</v>
      </c>
      <c r="L21" s="24">
        <f>T15</f>
        <v>0</v>
      </c>
      <c r="M21" s="25" t="s">
        <v>6</v>
      </c>
      <c r="N21" s="26">
        <f>R15</f>
        <v>0</v>
      </c>
      <c r="O21" s="24">
        <f>T18</f>
        <v>0</v>
      </c>
      <c r="P21" s="25" t="s">
        <v>6</v>
      </c>
      <c r="Q21" s="26">
        <f>R18</f>
        <v>0</v>
      </c>
      <c r="R21" s="102"/>
      <c r="S21" s="103"/>
      <c r="T21" s="104"/>
      <c r="U21" s="15"/>
      <c r="V21" s="16" t="s">
        <v>6</v>
      </c>
      <c r="W21" s="17"/>
      <c r="X21" s="201"/>
      <c r="Y21" s="195"/>
      <c r="Z21" s="198"/>
      <c r="AA21" s="201"/>
      <c r="AB21" s="195"/>
      <c r="AC21" s="198"/>
      <c r="AD21" s="201"/>
      <c r="AE21" s="195"/>
      <c r="AF21" s="198"/>
      <c r="AG21" s="9">
        <f>IF(F20&gt;H20,1,IF(F20&lt;H20,0,IF(F20=H20,0)))</f>
        <v>0</v>
      </c>
      <c r="AH21" s="6">
        <f>IF(O20&gt;Q20,1,IF(O20&lt;Q20,0,IF(O20=Q20,0)))</f>
        <v>0</v>
      </c>
      <c r="AI21" s="204"/>
      <c r="AJ21" s="192"/>
    </row>
    <row r="22" spans="1:36" ht="21" customHeight="1" thickBot="1" x14ac:dyDescent="0.25">
      <c r="A22" s="98"/>
      <c r="B22" s="4"/>
      <c r="C22" s="34">
        <f>T7</f>
        <v>0</v>
      </c>
      <c r="D22" s="35" t="s">
        <v>6</v>
      </c>
      <c r="E22" s="36">
        <f>R7</f>
        <v>0</v>
      </c>
      <c r="F22" s="34">
        <f>T10</f>
        <v>0</v>
      </c>
      <c r="G22" s="35" t="s">
        <v>6</v>
      </c>
      <c r="H22" s="36">
        <f>R10</f>
        <v>0</v>
      </c>
      <c r="I22" s="34">
        <f>T13</f>
        <v>0</v>
      </c>
      <c r="J22" s="35" t="s">
        <v>6</v>
      </c>
      <c r="K22" s="36">
        <f>R13</f>
        <v>0</v>
      </c>
      <c r="L22" s="34">
        <f>T16</f>
        <v>0</v>
      </c>
      <c r="M22" s="35" t="s">
        <v>6</v>
      </c>
      <c r="N22" s="36">
        <f>R16</f>
        <v>0</v>
      </c>
      <c r="O22" s="34">
        <f>T19</f>
        <v>0</v>
      </c>
      <c r="P22" s="35" t="s">
        <v>6</v>
      </c>
      <c r="Q22" s="36">
        <f>R19</f>
        <v>0</v>
      </c>
      <c r="R22" s="105"/>
      <c r="S22" s="106"/>
      <c r="T22" s="107"/>
      <c r="U22" s="37"/>
      <c r="V22" s="38" t="s">
        <v>6</v>
      </c>
      <c r="W22" s="39"/>
      <c r="X22" s="202"/>
      <c r="Y22" s="196"/>
      <c r="Z22" s="199"/>
      <c r="AA22" s="202"/>
      <c r="AB22" s="196"/>
      <c r="AC22" s="199"/>
      <c r="AD22" s="202"/>
      <c r="AE22" s="196"/>
      <c r="AF22" s="199"/>
      <c r="AG22" s="10">
        <f>IF(I20&gt;K20,1,IF(I20&lt;K20,0,IF(I20=K20,0)))</f>
        <v>0</v>
      </c>
      <c r="AH22" s="11"/>
      <c r="AI22" s="205"/>
      <c r="AJ22" s="193"/>
    </row>
    <row r="23" spans="1:36" ht="21" hidden="1" customHeight="1" x14ac:dyDescent="0.2">
      <c r="A23" s="96">
        <v>7</v>
      </c>
      <c r="B23" s="5"/>
      <c r="C23" s="21">
        <f>W5</f>
        <v>0</v>
      </c>
      <c r="D23" s="22" t="s">
        <v>6</v>
      </c>
      <c r="E23" s="23">
        <f>U5</f>
        <v>0</v>
      </c>
      <c r="F23" s="21">
        <f>W8</f>
        <v>0</v>
      </c>
      <c r="G23" s="22" t="s">
        <v>6</v>
      </c>
      <c r="H23" s="23">
        <f>U8</f>
        <v>0</v>
      </c>
      <c r="I23" s="21">
        <f>W11</f>
        <v>0</v>
      </c>
      <c r="J23" s="22" t="s">
        <v>6</v>
      </c>
      <c r="K23" s="23">
        <f>U11</f>
        <v>0</v>
      </c>
      <c r="L23" s="21">
        <v>0</v>
      </c>
      <c r="M23" s="22" t="s">
        <v>6</v>
      </c>
      <c r="N23" s="23">
        <f>U14</f>
        <v>0</v>
      </c>
      <c r="O23" s="21">
        <v>0</v>
      </c>
      <c r="P23" s="22" t="s">
        <v>6</v>
      </c>
      <c r="Q23" s="23">
        <f>U17</f>
        <v>0</v>
      </c>
      <c r="R23" s="21">
        <v>0</v>
      </c>
      <c r="S23" s="22" t="s">
        <v>6</v>
      </c>
      <c r="T23" s="23">
        <f>U20</f>
        <v>0</v>
      </c>
      <c r="U23" s="99"/>
      <c r="V23" s="100"/>
      <c r="W23" s="101"/>
      <c r="X23" s="108">
        <f>C25+F25+I25+L25+O25+R25</f>
        <v>0</v>
      </c>
      <c r="Y23" s="81"/>
      <c r="Z23" s="84">
        <f>E25+H25+K25+N25+Q25+T25</f>
        <v>0</v>
      </c>
      <c r="AA23" s="108">
        <f>C24+F24+I24+L24+O24+R24</f>
        <v>0</v>
      </c>
      <c r="AB23" s="81"/>
      <c r="AC23" s="84">
        <f>E24+H24+K24+N24+Q24+T24</f>
        <v>0</v>
      </c>
      <c r="AD23" s="108">
        <f>C23+F23+I23+L23+O23+R23</f>
        <v>0</v>
      </c>
      <c r="AE23" s="81" t="s">
        <v>6</v>
      </c>
      <c r="AF23" s="84">
        <f>E23+H23+K23+N23+Q23+T23</f>
        <v>0</v>
      </c>
      <c r="AG23" s="6">
        <f>IF(C23&gt;E23,2,IF(C23&lt;E23,0,IF(C23=E23,1)))</f>
        <v>1</v>
      </c>
      <c r="AH23" s="6">
        <f>IF(L23&gt;N23,2,IF(L23&lt;N23,0,IF(L23=N23,1)))</f>
        <v>1</v>
      </c>
      <c r="AI23" s="87">
        <f>AG23+AG24+AG25+AH23+AH24+AH25</f>
        <v>6</v>
      </c>
      <c r="AJ23" s="90">
        <v>7</v>
      </c>
    </row>
    <row r="24" spans="1:36" ht="21" hidden="1" customHeight="1" x14ac:dyDescent="0.2">
      <c r="A24" s="97"/>
      <c r="B24" s="5" t="s">
        <v>11</v>
      </c>
      <c r="C24" s="24">
        <f>W6</f>
        <v>0</v>
      </c>
      <c r="D24" s="25" t="s">
        <v>6</v>
      </c>
      <c r="E24" s="26">
        <f>U6</f>
        <v>0</v>
      </c>
      <c r="F24" s="24">
        <f>W9</f>
        <v>0</v>
      </c>
      <c r="G24" s="25" t="s">
        <v>6</v>
      </c>
      <c r="H24" s="26">
        <f>U9</f>
        <v>0</v>
      </c>
      <c r="I24" s="24">
        <f>W12</f>
        <v>0</v>
      </c>
      <c r="J24" s="25" t="s">
        <v>6</v>
      </c>
      <c r="K24" s="26">
        <f>U12</f>
        <v>0</v>
      </c>
      <c r="L24" s="24">
        <v>0</v>
      </c>
      <c r="M24" s="25" t="s">
        <v>6</v>
      </c>
      <c r="N24" s="26">
        <f>U15</f>
        <v>0</v>
      </c>
      <c r="O24" s="24">
        <v>0</v>
      </c>
      <c r="P24" s="25" t="s">
        <v>6</v>
      </c>
      <c r="Q24" s="26">
        <f>U18</f>
        <v>0</v>
      </c>
      <c r="R24" s="24">
        <v>0</v>
      </c>
      <c r="S24" s="25" t="s">
        <v>6</v>
      </c>
      <c r="T24" s="26">
        <f>U21</f>
        <v>0</v>
      </c>
      <c r="U24" s="102"/>
      <c r="V24" s="103"/>
      <c r="W24" s="104"/>
      <c r="X24" s="109"/>
      <c r="Y24" s="82"/>
      <c r="Z24" s="85"/>
      <c r="AA24" s="109"/>
      <c r="AB24" s="82"/>
      <c r="AC24" s="85"/>
      <c r="AD24" s="109"/>
      <c r="AE24" s="82"/>
      <c r="AF24" s="85"/>
      <c r="AG24" s="6">
        <f>IF(F23&gt;H23,2,IF(F23&lt;H23,0,IF(F23=H23,1)))</f>
        <v>1</v>
      </c>
      <c r="AH24" s="6">
        <f>IF(O23&gt;Q23,2,IF(O23&lt;Q23,0,IF(O23=Q23,1)))</f>
        <v>1</v>
      </c>
      <c r="AI24" s="88"/>
      <c r="AJ24" s="91"/>
    </row>
    <row r="25" spans="1:36" ht="21" hidden="1" customHeight="1" thickBot="1" x14ac:dyDescent="0.25">
      <c r="A25" s="98"/>
      <c r="B25" s="4"/>
      <c r="C25" s="30">
        <f>W7</f>
        <v>0</v>
      </c>
      <c r="D25" s="31" t="s">
        <v>6</v>
      </c>
      <c r="E25" s="32">
        <f>U7</f>
        <v>0</v>
      </c>
      <c r="F25" s="30">
        <f>W10</f>
        <v>0</v>
      </c>
      <c r="G25" s="31" t="s">
        <v>6</v>
      </c>
      <c r="H25" s="32">
        <f>U10</f>
        <v>0</v>
      </c>
      <c r="I25" s="30">
        <f>W13</f>
        <v>0</v>
      </c>
      <c r="J25" s="31" t="s">
        <v>6</v>
      </c>
      <c r="K25" s="32">
        <f>U13</f>
        <v>0</v>
      </c>
      <c r="L25" s="30">
        <v>0</v>
      </c>
      <c r="M25" s="31" t="s">
        <v>6</v>
      </c>
      <c r="N25" s="32">
        <v>0</v>
      </c>
      <c r="O25" s="30">
        <v>0</v>
      </c>
      <c r="P25" s="31" t="s">
        <v>6</v>
      </c>
      <c r="Q25" s="32">
        <v>0</v>
      </c>
      <c r="R25" s="30">
        <v>0</v>
      </c>
      <c r="S25" s="31"/>
      <c r="T25" s="32">
        <v>0</v>
      </c>
      <c r="U25" s="105"/>
      <c r="V25" s="106"/>
      <c r="W25" s="107"/>
      <c r="X25" s="110"/>
      <c r="Y25" s="83"/>
      <c r="Z25" s="86"/>
      <c r="AA25" s="110"/>
      <c r="AB25" s="83"/>
      <c r="AC25" s="86"/>
      <c r="AD25" s="110"/>
      <c r="AE25" s="83"/>
      <c r="AF25" s="86"/>
      <c r="AG25" s="10">
        <f>IF(I23&gt;K23,2,IF(I23&lt;K23,0,IF(I23=K23,1)))</f>
        <v>1</v>
      </c>
      <c r="AH25" s="10">
        <f>IF(R24&gt;T24,2,IF(R24&lt;T24,0,IF(R24=T24,1)))</f>
        <v>1</v>
      </c>
      <c r="AI25" s="89"/>
      <c r="AJ25" s="92"/>
    </row>
  </sheetData>
  <mergeCells count="110">
    <mergeCell ref="A5:A7"/>
    <mergeCell ref="C5:E7"/>
    <mergeCell ref="X5:X7"/>
    <mergeCell ref="Y5:Y7"/>
    <mergeCell ref="Z5:Z7"/>
    <mergeCell ref="AA5:AA7"/>
    <mergeCell ref="AB5:AB7"/>
    <mergeCell ref="R1:T1"/>
    <mergeCell ref="U1:W1"/>
    <mergeCell ref="X1:AJ3"/>
    <mergeCell ref="C2:E4"/>
    <mergeCell ref="F2:H4"/>
    <mergeCell ref="I2:K4"/>
    <mergeCell ref="L2:N4"/>
    <mergeCell ref="O2:Q4"/>
    <mergeCell ref="R2:T4"/>
    <mergeCell ref="U2:W4"/>
    <mergeCell ref="A1:B4"/>
    <mergeCell ref="C1:E1"/>
    <mergeCell ref="F1:H1"/>
    <mergeCell ref="I1:K1"/>
    <mergeCell ref="L1:N1"/>
    <mergeCell ref="O1:Q1"/>
    <mergeCell ref="AC5:AC7"/>
    <mergeCell ref="AD5:AD7"/>
    <mergeCell ref="AE5:AE7"/>
    <mergeCell ref="AF5:AF7"/>
    <mergeCell ref="AI5:AI7"/>
    <mergeCell ref="AJ5:AJ7"/>
    <mergeCell ref="X4:Z4"/>
    <mergeCell ref="AA4:AC4"/>
    <mergeCell ref="AD4:AF4"/>
    <mergeCell ref="AJ8:AJ10"/>
    <mergeCell ref="AB8:AB10"/>
    <mergeCell ref="AC8:AC10"/>
    <mergeCell ref="AD8:AD10"/>
    <mergeCell ref="AE8:AE10"/>
    <mergeCell ref="AF8:AF10"/>
    <mergeCell ref="AI8:AI10"/>
    <mergeCell ref="A8:A10"/>
    <mergeCell ref="F8:H10"/>
    <mergeCell ref="X8:X10"/>
    <mergeCell ref="Y8:Y10"/>
    <mergeCell ref="Z8:Z10"/>
    <mergeCell ref="AA8:AA10"/>
    <mergeCell ref="AE11:AE13"/>
    <mergeCell ref="AF11:AF13"/>
    <mergeCell ref="AI11:AI13"/>
    <mergeCell ref="A11:A13"/>
    <mergeCell ref="I11:K13"/>
    <mergeCell ref="X11:X13"/>
    <mergeCell ref="Y11:Y13"/>
    <mergeCell ref="Z11:Z13"/>
    <mergeCell ref="AA11:AA13"/>
    <mergeCell ref="AB11:AB13"/>
    <mergeCell ref="AC11:AC13"/>
    <mergeCell ref="AD11:AD13"/>
    <mergeCell ref="AJ11:AJ13"/>
    <mergeCell ref="A14:A16"/>
    <mergeCell ref="L14:N16"/>
    <mergeCell ref="X14:X16"/>
    <mergeCell ref="Y14:Y16"/>
    <mergeCell ref="Z14:Z16"/>
    <mergeCell ref="AA14:AA16"/>
    <mergeCell ref="AJ14:AJ16"/>
    <mergeCell ref="A17:A19"/>
    <mergeCell ref="O17:Q19"/>
    <mergeCell ref="X17:X19"/>
    <mergeCell ref="Y17:Y19"/>
    <mergeCell ref="Z17:Z19"/>
    <mergeCell ref="AA17:AA19"/>
    <mergeCell ref="AB17:AB19"/>
    <mergeCell ref="AC17:AC19"/>
    <mergeCell ref="AD17:AD19"/>
    <mergeCell ref="AB14:AB16"/>
    <mergeCell ref="AC14:AC16"/>
    <mergeCell ref="AD14:AD16"/>
    <mergeCell ref="AE14:AE16"/>
    <mergeCell ref="AF14:AF16"/>
    <mergeCell ref="AI14:AI16"/>
    <mergeCell ref="AE17:AE19"/>
    <mergeCell ref="AF17:AF19"/>
    <mergeCell ref="AI17:AI19"/>
    <mergeCell ref="AJ17:AJ19"/>
    <mergeCell ref="A20:A22"/>
    <mergeCell ref="R20:T22"/>
    <mergeCell ref="X20:X22"/>
    <mergeCell ref="Y20:Y22"/>
    <mergeCell ref="Z20:Z22"/>
    <mergeCell ref="AA20:AA22"/>
    <mergeCell ref="AE23:AE25"/>
    <mergeCell ref="AF23:AF25"/>
    <mergeCell ref="AI23:AI25"/>
    <mergeCell ref="AJ23:AJ25"/>
    <mergeCell ref="AJ20:AJ22"/>
    <mergeCell ref="A23:A25"/>
    <mergeCell ref="U23:W25"/>
    <mergeCell ref="X23:X25"/>
    <mergeCell ref="Y23:Y25"/>
    <mergeCell ref="Z23:Z25"/>
    <mergeCell ref="AA23:AA25"/>
    <mergeCell ref="AB23:AB25"/>
    <mergeCell ref="AC23:AC25"/>
    <mergeCell ref="AD23:AD25"/>
    <mergeCell ref="AB20:AB22"/>
    <mergeCell ref="AC20:AC22"/>
    <mergeCell ref="AD20:AD22"/>
    <mergeCell ref="AE20:AE22"/>
    <mergeCell ref="AF20:AF22"/>
    <mergeCell ref="AI20:AI22"/>
  </mergeCells>
  <pageMargins left="0.15748031496062992" right="0.31496062992125984" top="0.98425196850393704" bottom="0.98425196850393704" header="0.51181102362204722" footer="0.51181102362204722"/>
  <pageSetup paperSize="9" scale="90" orientation="landscape" horizontalDpi="200" verticalDpi="200" r:id="rId1"/>
  <headerFooter alignWithMargins="0"/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J30"/>
  <sheetViews>
    <sheetView topLeftCell="A8" zoomScale="90" zoomScaleNormal="90" workbookViewId="0">
      <selection activeCell="AK26" sqref="AK26"/>
    </sheetView>
  </sheetViews>
  <sheetFormatPr defaultRowHeight="12.75" x14ac:dyDescent="0.2"/>
  <cols>
    <col min="1" max="1" width="6.7109375" customWidth="1"/>
    <col min="2" max="2" width="21.5703125" customWidth="1"/>
    <col min="3" max="3" width="8.5703125" customWidth="1"/>
    <col min="4" max="4" width="1.7109375" customWidth="1"/>
    <col min="5" max="6" width="8.5703125" customWidth="1"/>
    <col min="7" max="7" width="1.7109375" customWidth="1"/>
    <col min="8" max="8" width="8.5703125" customWidth="1"/>
    <col min="9" max="9" width="8.42578125" customWidth="1"/>
    <col min="10" max="10" width="1.7109375" customWidth="1"/>
    <col min="11" max="12" width="8.42578125" customWidth="1"/>
    <col min="13" max="13" width="1.7109375" customWidth="1"/>
    <col min="14" max="15" width="8.42578125" customWidth="1"/>
    <col min="16" max="16" width="2.140625" customWidth="1"/>
    <col min="17" max="18" width="8.42578125" customWidth="1"/>
    <col min="19" max="19" width="2.140625" customWidth="1"/>
    <col min="20" max="20" width="8.42578125" customWidth="1"/>
    <col min="21" max="21" width="5.140625" hidden="1" customWidth="1"/>
    <col min="22" max="22" width="2.140625" hidden="1" customWidth="1"/>
    <col min="23" max="23" width="5.140625" hidden="1" customWidth="1"/>
    <col min="24" max="24" width="6" bestFit="1" customWidth="1"/>
    <col min="25" max="25" width="1.7109375" customWidth="1"/>
    <col min="26" max="26" width="6" bestFit="1" customWidth="1"/>
    <col min="27" max="27" width="4.7109375" customWidth="1"/>
    <col min="28" max="28" width="1.7109375" customWidth="1"/>
    <col min="29" max="30" width="4.7109375" customWidth="1"/>
    <col min="31" max="31" width="1.7109375" customWidth="1"/>
    <col min="32" max="32" width="4.7109375" customWidth="1"/>
    <col min="33" max="34" width="3.7109375" hidden="1" customWidth="1"/>
    <col min="35" max="35" width="5.7109375" customWidth="1"/>
    <col min="36" max="36" width="8" customWidth="1"/>
  </cols>
  <sheetData>
    <row r="4" spans="1:36" ht="60" x14ac:dyDescent="0.2">
      <c r="C4" s="154" t="s">
        <v>27</v>
      </c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</row>
    <row r="5" spans="1:36" ht="13.5" thickBot="1" x14ac:dyDescent="0.25"/>
    <row r="6" spans="1:36" ht="13.5" thickBot="1" x14ac:dyDescent="0.25">
      <c r="A6" s="183" t="s">
        <v>29</v>
      </c>
      <c r="B6" s="184"/>
      <c r="C6" s="155">
        <v>1</v>
      </c>
      <c r="D6" s="155"/>
      <c r="E6" s="155"/>
      <c r="F6" s="155">
        <v>2</v>
      </c>
      <c r="G6" s="155"/>
      <c r="H6" s="155"/>
      <c r="I6" s="155">
        <v>3</v>
      </c>
      <c r="J6" s="155"/>
      <c r="K6" s="155"/>
      <c r="L6" s="155">
        <v>4</v>
      </c>
      <c r="M6" s="155"/>
      <c r="N6" s="155"/>
      <c r="O6" s="155">
        <v>5</v>
      </c>
      <c r="P6" s="155"/>
      <c r="Q6" s="155"/>
      <c r="R6" s="155">
        <v>6</v>
      </c>
      <c r="S6" s="155"/>
      <c r="T6" s="155"/>
      <c r="U6" s="156">
        <v>7</v>
      </c>
      <c r="V6" s="156"/>
      <c r="W6" s="156"/>
      <c r="X6" s="157" t="s">
        <v>0</v>
      </c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9"/>
    </row>
    <row r="7" spans="1:36" ht="19.5" customHeight="1" x14ac:dyDescent="0.2">
      <c r="A7" s="185"/>
      <c r="B7" s="186"/>
      <c r="C7" s="164" t="str">
        <f>B11</f>
        <v>KOTEK MIROSLAV</v>
      </c>
      <c r="D7" s="165"/>
      <c r="E7" s="166"/>
      <c r="F7" s="173" t="str">
        <f>B14</f>
        <v>KŘIVÁNEK</v>
      </c>
      <c r="G7" s="165"/>
      <c r="H7" s="166"/>
      <c r="I7" s="173" t="str">
        <f>B17</f>
        <v>TOKAROVÁ</v>
      </c>
      <c r="J7" s="165"/>
      <c r="K7" s="166"/>
      <c r="L7" s="173" t="str">
        <f>B20</f>
        <v>DAŇKOVÁ</v>
      </c>
      <c r="M7" s="165"/>
      <c r="N7" s="166"/>
      <c r="O7" s="173" t="str">
        <f>B23</f>
        <v>MACKOVÁ</v>
      </c>
      <c r="P7" s="165"/>
      <c r="Q7" s="166"/>
      <c r="R7" s="173"/>
      <c r="S7" s="165"/>
      <c r="T7" s="166"/>
      <c r="U7" s="174" t="str">
        <f>B29</f>
        <v>KOZDEBOVÁ TEREZA</v>
      </c>
      <c r="V7" s="175"/>
      <c r="W7" s="176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1"/>
    </row>
    <row r="8" spans="1:36" ht="13.5" thickBot="1" x14ac:dyDescent="0.25">
      <c r="A8" s="185"/>
      <c r="B8" s="186"/>
      <c r="C8" s="167"/>
      <c r="D8" s="168"/>
      <c r="E8" s="169"/>
      <c r="F8" s="167"/>
      <c r="G8" s="168"/>
      <c r="H8" s="169"/>
      <c r="I8" s="167"/>
      <c r="J8" s="168"/>
      <c r="K8" s="169"/>
      <c r="L8" s="167"/>
      <c r="M8" s="168"/>
      <c r="N8" s="169"/>
      <c r="O8" s="167"/>
      <c r="P8" s="168"/>
      <c r="Q8" s="169"/>
      <c r="R8" s="167"/>
      <c r="S8" s="168"/>
      <c r="T8" s="169"/>
      <c r="U8" s="177"/>
      <c r="V8" s="178"/>
      <c r="W8" s="179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3"/>
    </row>
    <row r="9" spans="1:36" ht="13.5" thickBot="1" x14ac:dyDescent="0.25">
      <c r="A9" s="187"/>
      <c r="B9" s="188"/>
      <c r="C9" s="170"/>
      <c r="D9" s="171"/>
      <c r="E9" s="172"/>
      <c r="F9" s="170"/>
      <c r="G9" s="171"/>
      <c r="H9" s="172"/>
      <c r="I9" s="170"/>
      <c r="J9" s="171"/>
      <c r="K9" s="172"/>
      <c r="L9" s="170"/>
      <c r="M9" s="171"/>
      <c r="N9" s="172"/>
      <c r="O9" s="170"/>
      <c r="P9" s="171"/>
      <c r="Q9" s="172"/>
      <c r="R9" s="170"/>
      <c r="S9" s="171"/>
      <c r="T9" s="172"/>
      <c r="U9" s="180"/>
      <c r="V9" s="181"/>
      <c r="W9" s="182"/>
      <c r="X9" s="150" t="s">
        <v>1</v>
      </c>
      <c r="Y9" s="151"/>
      <c r="Z9" s="152"/>
      <c r="AA9" s="150" t="s">
        <v>2</v>
      </c>
      <c r="AB9" s="151"/>
      <c r="AC9" s="152"/>
      <c r="AD9" s="153" t="s">
        <v>3</v>
      </c>
      <c r="AE9" s="153"/>
      <c r="AF9" s="153"/>
      <c r="AG9" s="45"/>
      <c r="AH9" s="45"/>
      <c r="AI9" s="45" t="s">
        <v>4</v>
      </c>
      <c r="AJ9" s="45" t="s">
        <v>5</v>
      </c>
    </row>
    <row r="10" spans="1:36" ht="20.100000000000001" customHeight="1" x14ac:dyDescent="0.2">
      <c r="A10" s="146" t="s">
        <v>7</v>
      </c>
      <c r="B10" s="72"/>
      <c r="C10" s="126"/>
      <c r="D10" s="127"/>
      <c r="E10" s="128"/>
      <c r="F10" s="244">
        <v>1</v>
      </c>
      <c r="G10" s="245" t="s">
        <v>6</v>
      </c>
      <c r="H10" s="246">
        <v>0</v>
      </c>
      <c r="I10" s="244">
        <v>1</v>
      </c>
      <c r="J10" s="245" t="s">
        <v>6</v>
      </c>
      <c r="K10" s="246">
        <v>0</v>
      </c>
      <c r="L10" s="244">
        <v>0</v>
      </c>
      <c r="M10" s="245" t="s">
        <v>6</v>
      </c>
      <c r="N10" s="246">
        <v>1</v>
      </c>
      <c r="O10" s="244">
        <v>1</v>
      </c>
      <c r="P10" s="245" t="s">
        <v>6</v>
      </c>
      <c r="Q10" s="246">
        <v>0</v>
      </c>
      <c r="R10" s="52"/>
      <c r="S10" s="53"/>
      <c r="T10" s="54"/>
      <c r="U10" s="12"/>
      <c r="V10" s="13" t="s">
        <v>6</v>
      </c>
      <c r="W10" s="14"/>
      <c r="X10" s="117">
        <f>F12+I12+L12+O12+R12+U12</f>
        <v>155</v>
      </c>
      <c r="Y10" s="111" t="s">
        <v>6</v>
      </c>
      <c r="Z10" s="114">
        <f>H12+K12+N12+Q12+T12+W12</f>
        <v>124</v>
      </c>
      <c r="AA10" s="117">
        <f>F11+I11+L11+O11+R11+U11</f>
        <v>6</v>
      </c>
      <c r="AB10" s="111" t="s">
        <v>6</v>
      </c>
      <c r="AC10" s="114">
        <f>H11+K11+N11+Q11+T11+W11</f>
        <v>2</v>
      </c>
      <c r="AD10" s="117">
        <f>F10+I10+L10+O10+R10+U10</f>
        <v>3</v>
      </c>
      <c r="AE10" s="111" t="s">
        <v>6</v>
      </c>
      <c r="AF10" s="114">
        <f>H10+K10+N10+Q10+T10+W10</f>
        <v>1</v>
      </c>
      <c r="AG10" s="64">
        <f>IF(F10&gt;H10,1,IF(F10&lt;H10,0,IF(F10=H10,0)))</f>
        <v>1</v>
      </c>
      <c r="AH10" s="64">
        <f>IF(O10&gt;Q10,1,IF(O10&lt;Q10,0,IF(O10=Q10,0)))</f>
        <v>1</v>
      </c>
      <c r="AI10" s="120">
        <f>AG10+AG11+AG12+AH10+AH11+AH12</f>
        <v>3</v>
      </c>
      <c r="AJ10" s="144" t="s">
        <v>8</v>
      </c>
    </row>
    <row r="11" spans="1:36" ht="20.100000000000001" customHeight="1" x14ac:dyDescent="0.2">
      <c r="A11" s="147"/>
      <c r="B11" s="70" t="s">
        <v>37</v>
      </c>
      <c r="C11" s="129"/>
      <c r="D11" s="130"/>
      <c r="E11" s="131"/>
      <c r="F11" s="247">
        <v>2</v>
      </c>
      <c r="G11" s="248" t="s">
        <v>6</v>
      </c>
      <c r="H11" s="249">
        <v>0</v>
      </c>
      <c r="I11" s="247">
        <v>2</v>
      </c>
      <c r="J11" s="248" t="s">
        <v>6</v>
      </c>
      <c r="K11" s="249">
        <v>0</v>
      </c>
      <c r="L11" s="247">
        <v>0</v>
      </c>
      <c r="M11" s="248" t="s">
        <v>6</v>
      </c>
      <c r="N11" s="249">
        <v>2</v>
      </c>
      <c r="O11" s="247">
        <v>2</v>
      </c>
      <c r="P11" s="248" t="s">
        <v>6</v>
      </c>
      <c r="Q11" s="249">
        <v>0</v>
      </c>
      <c r="R11" s="55"/>
      <c r="S11" s="56"/>
      <c r="T11" s="57"/>
      <c r="U11" s="15"/>
      <c r="V11" s="16" t="s">
        <v>6</v>
      </c>
      <c r="W11" s="17"/>
      <c r="X11" s="118"/>
      <c r="Y11" s="112"/>
      <c r="Z11" s="115"/>
      <c r="AA11" s="118"/>
      <c r="AB11" s="112"/>
      <c r="AC11" s="115"/>
      <c r="AD11" s="118"/>
      <c r="AE11" s="112"/>
      <c r="AF11" s="115"/>
      <c r="AG11" s="64">
        <f>IF(I10&gt;K10,1,IF(I10&lt;K10,0,IF(I10=K10,0)))</f>
        <v>1</v>
      </c>
      <c r="AH11" s="64">
        <f>IF(R10&gt;T10,1,IF(R10&lt;T10,0,IF(R10=T10,0)))</f>
        <v>0</v>
      </c>
      <c r="AI11" s="121"/>
      <c r="AJ11" s="145"/>
    </row>
    <row r="12" spans="1:36" ht="20.100000000000001" customHeight="1" thickBot="1" x14ac:dyDescent="0.25">
      <c r="A12" s="147"/>
      <c r="B12" s="73"/>
      <c r="C12" s="132"/>
      <c r="D12" s="133"/>
      <c r="E12" s="134"/>
      <c r="F12" s="250">
        <v>42</v>
      </c>
      <c r="G12" s="251" t="s">
        <v>6</v>
      </c>
      <c r="H12" s="252">
        <v>28</v>
      </c>
      <c r="I12" s="250">
        <v>42</v>
      </c>
      <c r="J12" s="251" t="s">
        <v>6</v>
      </c>
      <c r="K12" s="252">
        <v>22</v>
      </c>
      <c r="L12" s="250">
        <v>28</v>
      </c>
      <c r="M12" s="251" t="s">
        <v>6</v>
      </c>
      <c r="N12" s="252">
        <v>42</v>
      </c>
      <c r="O12" s="250">
        <v>43</v>
      </c>
      <c r="P12" s="251" t="s">
        <v>6</v>
      </c>
      <c r="Q12" s="252">
        <v>32</v>
      </c>
      <c r="R12" s="58"/>
      <c r="S12" s="59"/>
      <c r="T12" s="60"/>
      <c r="U12" s="18"/>
      <c r="V12" s="19" t="s">
        <v>6</v>
      </c>
      <c r="W12" s="20"/>
      <c r="X12" s="119"/>
      <c r="Y12" s="113"/>
      <c r="Z12" s="116"/>
      <c r="AA12" s="119"/>
      <c r="AB12" s="113"/>
      <c r="AC12" s="116"/>
      <c r="AD12" s="119"/>
      <c r="AE12" s="113"/>
      <c r="AF12" s="116"/>
      <c r="AG12" s="64">
        <f>IF(L10&gt;N10,1,IF(L10&lt;N10,0,IF(L10=N10,0)))</f>
        <v>0</v>
      </c>
      <c r="AH12" s="64"/>
      <c r="AI12" s="121"/>
      <c r="AJ12" s="145"/>
    </row>
    <row r="13" spans="1:36" ht="20.100000000000001" customHeight="1" x14ac:dyDescent="0.2">
      <c r="A13" s="146" t="s">
        <v>8</v>
      </c>
      <c r="B13" s="74"/>
      <c r="C13" s="244">
        <f>H10</f>
        <v>0</v>
      </c>
      <c r="D13" s="245" t="s">
        <v>6</v>
      </c>
      <c r="E13" s="246">
        <f>F10</f>
        <v>1</v>
      </c>
      <c r="F13" s="135" t="s">
        <v>8</v>
      </c>
      <c r="G13" s="136"/>
      <c r="H13" s="137"/>
      <c r="I13" s="244">
        <v>0</v>
      </c>
      <c r="J13" s="245" t="s">
        <v>6</v>
      </c>
      <c r="K13" s="246">
        <v>1</v>
      </c>
      <c r="L13" s="244">
        <v>0</v>
      </c>
      <c r="M13" s="245" t="s">
        <v>6</v>
      </c>
      <c r="N13" s="246">
        <v>1</v>
      </c>
      <c r="O13" s="244">
        <v>1</v>
      </c>
      <c r="P13" s="245" t="s">
        <v>6</v>
      </c>
      <c r="Q13" s="246">
        <v>0</v>
      </c>
      <c r="R13" s="52"/>
      <c r="S13" s="53"/>
      <c r="T13" s="54"/>
      <c r="U13" s="12"/>
      <c r="V13" s="13" t="s">
        <v>6</v>
      </c>
      <c r="W13" s="14"/>
      <c r="X13" s="118">
        <f>C15+I15+L15+O15+R15+U15</f>
        <v>136</v>
      </c>
      <c r="Y13" s="112" t="s">
        <v>6</v>
      </c>
      <c r="Z13" s="115">
        <f>E15+K15+N15+Q15+T15+W15</f>
        <v>159</v>
      </c>
      <c r="AA13" s="118">
        <f>C14+I14+L14+O14+R14+U14</f>
        <v>3</v>
      </c>
      <c r="AB13" s="112" t="s">
        <v>6</v>
      </c>
      <c r="AC13" s="115">
        <f>E14+K14+N14+Q14+T14+W14</f>
        <v>6</v>
      </c>
      <c r="AD13" s="118">
        <f>C13+I13+L13+O13+R13+U13</f>
        <v>1</v>
      </c>
      <c r="AE13" s="112" t="s">
        <v>6</v>
      </c>
      <c r="AF13" s="115">
        <f>E13+K13+N13+Q13+T13+W13</f>
        <v>3</v>
      </c>
      <c r="AG13" s="65">
        <f>IF(C13&gt;E13,1,IF(C13&lt;E13,0,IF(C13=E13,0)))</f>
        <v>0</v>
      </c>
      <c r="AH13" s="66">
        <f>IF(O13&gt;Q13,1,IF(O13&lt;Q13,0,IF(O13=Q13,0)))</f>
        <v>1</v>
      </c>
      <c r="AI13" s="120">
        <f>AG13+AG14+AG15+AH13+AH14+AH15</f>
        <v>1</v>
      </c>
      <c r="AJ13" s="144" t="s">
        <v>10</v>
      </c>
    </row>
    <row r="14" spans="1:36" ht="20.100000000000001" customHeight="1" x14ac:dyDescent="0.2">
      <c r="A14" s="147"/>
      <c r="B14" s="71" t="s">
        <v>38</v>
      </c>
      <c r="C14" s="247">
        <f>H11</f>
        <v>0</v>
      </c>
      <c r="D14" s="248" t="s">
        <v>6</v>
      </c>
      <c r="E14" s="249">
        <f>F11</f>
        <v>2</v>
      </c>
      <c r="F14" s="138"/>
      <c r="G14" s="139"/>
      <c r="H14" s="140"/>
      <c r="I14" s="247">
        <v>1</v>
      </c>
      <c r="J14" s="248" t="s">
        <v>6</v>
      </c>
      <c r="K14" s="249">
        <v>2</v>
      </c>
      <c r="L14" s="247">
        <v>0</v>
      </c>
      <c r="M14" s="248" t="s">
        <v>6</v>
      </c>
      <c r="N14" s="249">
        <v>2</v>
      </c>
      <c r="O14" s="247">
        <v>2</v>
      </c>
      <c r="P14" s="248" t="s">
        <v>6</v>
      </c>
      <c r="Q14" s="249">
        <v>0</v>
      </c>
      <c r="R14" s="55"/>
      <c r="S14" s="56"/>
      <c r="T14" s="57"/>
      <c r="U14" s="15"/>
      <c r="V14" s="16" t="s">
        <v>6</v>
      </c>
      <c r="W14" s="17"/>
      <c r="X14" s="118"/>
      <c r="Y14" s="112"/>
      <c r="Z14" s="115"/>
      <c r="AA14" s="118"/>
      <c r="AB14" s="112"/>
      <c r="AC14" s="115"/>
      <c r="AD14" s="118"/>
      <c r="AE14" s="112"/>
      <c r="AF14" s="115"/>
      <c r="AG14" s="67">
        <f>IF(I13&gt;K13,1,IF(I13&lt;K13,0,IF(I13=K13,0)))</f>
        <v>0</v>
      </c>
      <c r="AH14" s="64">
        <f>IF(R13&gt;T13,1,IF(R13&lt;T13,0,IF(R13=T13,0)))</f>
        <v>0</v>
      </c>
      <c r="AI14" s="121"/>
      <c r="AJ14" s="145"/>
    </row>
    <row r="15" spans="1:36" ht="20.100000000000001" customHeight="1" thickBot="1" x14ac:dyDescent="0.25">
      <c r="A15" s="147"/>
      <c r="B15" s="75"/>
      <c r="C15" s="250">
        <f>H12</f>
        <v>28</v>
      </c>
      <c r="D15" s="251" t="s">
        <v>6</v>
      </c>
      <c r="E15" s="252">
        <f>F12</f>
        <v>42</v>
      </c>
      <c r="F15" s="141"/>
      <c r="G15" s="142"/>
      <c r="H15" s="143"/>
      <c r="I15" s="250">
        <v>42</v>
      </c>
      <c r="J15" s="251" t="s">
        <v>6</v>
      </c>
      <c r="K15" s="252">
        <v>52</v>
      </c>
      <c r="L15" s="250">
        <v>24</v>
      </c>
      <c r="M15" s="251" t="s">
        <v>6</v>
      </c>
      <c r="N15" s="252">
        <v>42</v>
      </c>
      <c r="O15" s="250">
        <v>42</v>
      </c>
      <c r="P15" s="251" t="s">
        <v>6</v>
      </c>
      <c r="Q15" s="252">
        <v>23</v>
      </c>
      <c r="R15" s="58"/>
      <c r="S15" s="59"/>
      <c r="T15" s="60"/>
      <c r="U15" s="18"/>
      <c r="V15" s="19" t="s">
        <v>6</v>
      </c>
      <c r="W15" s="20"/>
      <c r="X15" s="119"/>
      <c r="Y15" s="113"/>
      <c r="Z15" s="116"/>
      <c r="AA15" s="119"/>
      <c r="AB15" s="113"/>
      <c r="AC15" s="116"/>
      <c r="AD15" s="119"/>
      <c r="AE15" s="113"/>
      <c r="AF15" s="116"/>
      <c r="AG15" s="68">
        <f>IF(L13&gt;N13,1,IF(L13&lt;N13,0,IF(L13=N13,0)))</f>
        <v>0</v>
      </c>
      <c r="AH15" s="69"/>
      <c r="AI15" s="121"/>
      <c r="AJ15" s="145"/>
    </row>
    <row r="16" spans="1:36" ht="20.100000000000001" customHeight="1" x14ac:dyDescent="0.2">
      <c r="A16" s="146" t="s">
        <v>9</v>
      </c>
      <c r="B16" s="72"/>
      <c r="C16" s="244">
        <f>K10</f>
        <v>0</v>
      </c>
      <c r="D16" s="245" t="s">
        <v>6</v>
      </c>
      <c r="E16" s="246">
        <f>I10</f>
        <v>1</v>
      </c>
      <c r="F16" s="244">
        <f>K13</f>
        <v>1</v>
      </c>
      <c r="G16" s="245" t="s">
        <v>6</v>
      </c>
      <c r="H16" s="246">
        <f>I13</f>
        <v>0</v>
      </c>
      <c r="I16" s="135" t="s">
        <v>12</v>
      </c>
      <c r="J16" s="136"/>
      <c r="K16" s="137"/>
      <c r="L16" s="244">
        <v>0</v>
      </c>
      <c r="M16" s="245" t="s">
        <v>6</v>
      </c>
      <c r="N16" s="246">
        <v>1</v>
      </c>
      <c r="O16" s="244">
        <v>1</v>
      </c>
      <c r="P16" s="245" t="s">
        <v>6</v>
      </c>
      <c r="Q16" s="246">
        <v>0</v>
      </c>
      <c r="R16" s="52"/>
      <c r="S16" s="53"/>
      <c r="T16" s="54"/>
      <c r="U16" s="12"/>
      <c r="V16" s="13" t="s">
        <v>6</v>
      </c>
      <c r="W16" s="14"/>
      <c r="X16" s="117">
        <f>C18+F18+L18+O18+R18+U18</f>
        <v>138</v>
      </c>
      <c r="Y16" s="111" t="s">
        <v>6</v>
      </c>
      <c r="Z16" s="114">
        <f>E18+H18+N18+Q18+T18+W18</f>
        <v>144</v>
      </c>
      <c r="AA16" s="117">
        <f>C17+F17+L17+O17+R17+U17</f>
        <v>4</v>
      </c>
      <c r="AB16" s="111" t="s">
        <v>6</v>
      </c>
      <c r="AC16" s="114">
        <f>E17+H17+N17+Q17+T17+W17</f>
        <v>5</v>
      </c>
      <c r="AD16" s="117">
        <f>C16+F16+L16+O16+R16+U16</f>
        <v>2</v>
      </c>
      <c r="AE16" s="111" t="s">
        <v>6</v>
      </c>
      <c r="AF16" s="114">
        <f>E16+H16+N16+Q16+T16+W16</f>
        <v>2</v>
      </c>
      <c r="AG16" s="64">
        <f>IF(C16&gt;E16,1,IF(C16&lt;E16,0,IF(C16=E16,0)))</f>
        <v>0</v>
      </c>
      <c r="AH16" s="64">
        <f>IF(O16&gt;Q16,1,IF(O16&lt;Q16,0,IF(O16=Q16,0)))</f>
        <v>1</v>
      </c>
      <c r="AI16" s="120">
        <f>AG16+AG17+AG18+AH16+AH17+AH18</f>
        <v>2</v>
      </c>
      <c r="AJ16" s="144" t="s">
        <v>9</v>
      </c>
    </row>
    <row r="17" spans="1:36" ht="20.100000000000001" customHeight="1" x14ac:dyDescent="0.2">
      <c r="A17" s="147"/>
      <c r="B17" s="71" t="s">
        <v>39</v>
      </c>
      <c r="C17" s="247">
        <f>K11</f>
        <v>0</v>
      </c>
      <c r="D17" s="248" t="s">
        <v>6</v>
      </c>
      <c r="E17" s="249">
        <f>I11</f>
        <v>2</v>
      </c>
      <c r="F17" s="247">
        <f>K14</f>
        <v>2</v>
      </c>
      <c r="G17" s="248" t="s">
        <v>6</v>
      </c>
      <c r="H17" s="249">
        <f>I14</f>
        <v>1</v>
      </c>
      <c r="I17" s="138"/>
      <c r="J17" s="139"/>
      <c r="K17" s="140"/>
      <c r="L17" s="247">
        <v>0</v>
      </c>
      <c r="M17" s="248" t="s">
        <v>6</v>
      </c>
      <c r="N17" s="249">
        <v>2</v>
      </c>
      <c r="O17" s="247">
        <v>2</v>
      </c>
      <c r="P17" s="248" t="s">
        <v>6</v>
      </c>
      <c r="Q17" s="249">
        <v>0</v>
      </c>
      <c r="R17" s="55"/>
      <c r="S17" s="56"/>
      <c r="T17" s="57"/>
      <c r="U17" s="15"/>
      <c r="V17" s="16" t="s">
        <v>6</v>
      </c>
      <c r="W17" s="17"/>
      <c r="X17" s="118"/>
      <c r="Y17" s="112"/>
      <c r="Z17" s="115"/>
      <c r="AA17" s="118"/>
      <c r="AB17" s="112"/>
      <c r="AC17" s="115"/>
      <c r="AD17" s="118"/>
      <c r="AE17" s="112"/>
      <c r="AF17" s="115"/>
      <c r="AG17" s="64">
        <f>IF(F16&gt;H16,1,IF(F16&lt;H16,0,IF(F16=H16,0)))</f>
        <v>1</v>
      </c>
      <c r="AH17" s="64">
        <f>IF(R16&gt;T16,1,IF(R16&lt;T16,0,IF(R16=T16,0)))</f>
        <v>0</v>
      </c>
      <c r="AI17" s="121"/>
      <c r="AJ17" s="145"/>
    </row>
    <row r="18" spans="1:36" ht="20.100000000000001" customHeight="1" thickBot="1" x14ac:dyDescent="0.25">
      <c r="A18" s="147"/>
      <c r="B18" s="75"/>
      <c r="C18" s="250">
        <f>K12</f>
        <v>22</v>
      </c>
      <c r="D18" s="251" t="s">
        <v>6</v>
      </c>
      <c r="E18" s="252">
        <f>I12</f>
        <v>42</v>
      </c>
      <c r="F18" s="250">
        <f>K15</f>
        <v>52</v>
      </c>
      <c r="G18" s="251" t="s">
        <v>6</v>
      </c>
      <c r="H18" s="252">
        <f>I15</f>
        <v>42</v>
      </c>
      <c r="I18" s="141"/>
      <c r="J18" s="142"/>
      <c r="K18" s="143"/>
      <c r="L18" s="250">
        <v>22</v>
      </c>
      <c r="M18" s="251" t="s">
        <v>6</v>
      </c>
      <c r="N18" s="252">
        <v>42</v>
      </c>
      <c r="O18" s="250">
        <v>42</v>
      </c>
      <c r="P18" s="251" t="s">
        <v>6</v>
      </c>
      <c r="Q18" s="252">
        <v>18</v>
      </c>
      <c r="R18" s="58"/>
      <c r="S18" s="59"/>
      <c r="T18" s="60"/>
      <c r="U18" s="18"/>
      <c r="V18" s="19" t="s">
        <v>6</v>
      </c>
      <c r="W18" s="20"/>
      <c r="X18" s="119"/>
      <c r="Y18" s="113"/>
      <c r="Z18" s="116"/>
      <c r="AA18" s="119"/>
      <c r="AB18" s="113"/>
      <c r="AC18" s="116"/>
      <c r="AD18" s="119"/>
      <c r="AE18" s="113"/>
      <c r="AF18" s="116"/>
      <c r="AG18" s="64">
        <f>IF(L16&gt;N16,1,IF(L16&lt;N16,0,IF(L16=N16,0)))</f>
        <v>0</v>
      </c>
      <c r="AH18" s="64"/>
      <c r="AI18" s="121"/>
      <c r="AJ18" s="145"/>
    </row>
    <row r="19" spans="1:36" ht="20.100000000000001" customHeight="1" x14ac:dyDescent="0.2">
      <c r="A19" s="146" t="s">
        <v>10</v>
      </c>
      <c r="B19" s="72"/>
      <c r="C19" s="244">
        <f>N10</f>
        <v>1</v>
      </c>
      <c r="D19" s="245" t="s">
        <v>6</v>
      </c>
      <c r="E19" s="246">
        <f>L10</f>
        <v>0</v>
      </c>
      <c r="F19" s="244">
        <f>N13</f>
        <v>1</v>
      </c>
      <c r="G19" s="245" t="s">
        <v>6</v>
      </c>
      <c r="H19" s="246">
        <f>L13</f>
        <v>0</v>
      </c>
      <c r="I19" s="244">
        <f>N16</f>
        <v>1</v>
      </c>
      <c r="J19" s="245" t="s">
        <v>6</v>
      </c>
      <c r="K19" s="246">
        <f>L16</f>
        <v>0</v>
      </c>
      <c r="L19" s="135" t="s">
        <v>8</v>
      </c>
      <c r="M19" s="136"/>
      <c r="N19" s="137"/>
      <c r="O19" s="244">
        <v>1</v>
      </c>
      <c r="P19" s="245" t="s">
        <v>6</v>
      </c>
      <c r="Q19" s="246">
        <v>0</v>
      </c>
      <c r="R19" s="52"/>
      <c r="S19" s="53"/>
      <c r="T19" s="54"/>
      <c r="U19" s="12"/>
      <c r="V19" s="13" t="s">
        <v>6</v>
      </c>
      <c r="W19" s="14"/>
      <c r="X19" s="118">
        <f>C21+F21+I21+O21+R21+U21</f>
        <v>168</v>
      </c>
      <c r="Y19" s="112" t="s">
        <v>6</v>
      </c>
      <c r="Z19" s="115">
        <f>E21+H21+K21+Q21+T21+W21</f>
        <v>99</v>
      </c>
      <c r="AA19" s="118">
        <f>C20+F20+I20+O20+R20+U20</f>
        <v>8</v>
      </c>
      <c r="AB19" s="112" t="s">
        <v>6</v>
      </c>
      <c r="AC19" s="115">
        <f>E20+H20+K20+Q20+T20+W20</f>
        <v>0</v>
      </c>
      <c r="AD19" s="118">
        <f>C19+F19+I19+O19+R19+U19</f>
        <v>4</v>
      </c>
      <c r="AE19" s="112" t="s">
        <v>6</v>
      </c>
      <c r="AF19" s="115">
        <f>E19+H19+K19+Q19+T19+W19</f>
        <v>0</v>
      </c>
      <c r="AG19" s="65">
        <f>IF(C19&gt;E19,1,IF(C19&lt;E19,0,IF(C19=E19,0)))</f>
        <v>1</v>
      </c>
      <c r="AH19" s="66">
        <f>IF(O19&gt;Q19,1,IF(O19&lt;Q19,0,IF(O19=Q19,0)))</f>
        <v>1</v>
      </c>
      <c r="AI19" s="120">
        <f>AG19+AG20+AG21+AH19+AH20+AH21</f>
        <v>4</v>
      </c>
      <c r="AJ19" s="144" t="s">
        <v>7</v>
      </c>
    </row>
    <row r="20" spans="1:36" ht="20.100000000000001" customHeight="1" x14ac:dyDescent="0.2">
      <c r="A20" s="147"/>
      <c r="B20" s="71" t="s">
        <v>40</v>
      </c>
      <c r="C20" s="247">
        <f>N11</f>
        <v>2</v>
      </c>
      <c r="D20" s="248" t="s">
        <v>6</v>
      </c>
      <c r="E20" s="249">
        <f>L11</f>
        <v>0</v>
      </c>
      <c r="F20" s="247">
        <f>N14</f>
        <v>2</v>
      </c>
      <c r="G20" s="248" t="s">
        <v>6</v>
      </c>
      <c r="H20" s="249">
        <f>L14</f>
        <v>0</v>
      </c>
      <c r="I20" s="247">
        <f>N17</f>
        <v>2</v>
      </c>
      <c r="J20" s="248" t="s">
        <v>6</v>
      </c>
      <c r="K20" s="249">
        <f>L17</f>
        <v>0</v>
      </c>
      <c r="L20" s="138"/>
      <c r="M20" s="139"/>
      <c r="N20" s="140"/>
      <c r="O20" s="247">
        <v>2</v>
      </c>
      <c r="P20" s="248" t="s">
        <v>6</v>
      </c>
      <c r="Q20" s="249">
        <v>0</v>
      </c>
      <c r="R20" s="55"/>
      <c r="S20" s="56"/>
      <c r="T20" s="57"/>
      <c r="U20" s="15"/>
      <c r="V20" s="16" t="s">
        <v>6</v>
      </c>
      <c r="W20" s="17"/>
      <c r="X20" s="118"/>
      <c r="Y20" s="112"/>
      <c r="Z20" s="115"/>
      <c r="AA20" s="118"/>
      <c r="AB20" s="112"/>
      <c r="AC20" s="115"/>
      <c r="AD20" s="118"/>
      <c r="AE20" s="112"/>
      <c r="AF20" s="115"/>
      <c r="AG20" s="67">
        <f>IF(F19&gt;H19,1,IF(F19&lt;H19,0,IF(F19=H19,0)))</f>
        <v>1</v>
      </c>
      <c r="AH20" s="64">
        <f>IF(R19&gt;T19,1,IF(R19&lt;T19,0,IF(R19=T19,0)))</f>
        <v>0</v>
      </c>
      <c r="AI20" s="121"/>
      <c r="AJ20" s="145"/>
    </row>
    <row r="21" spans="1:36" ht="20.100000000000001" customHeight="1" thickBot="1" x14ac:dyDescent="0.25">
      <c r="A21" s="148"/>
      <c r="B21" s="76"/>
      <c r="C21" s="250">
        <f>N12</f>
        <v>42</v>
      </c>
      <c r="D21" s="251" t="s">
        <v>6</v>
      </c>
      <c r="E21" s="252">
        <f>L12</f>
        <v>28</v>
      </c>
      <c r="F21" s="250">
        <f>N15</f>
        <v>42</v>
      </c>
      <c r="G21" s="251" t="s">
        <v>6</v>
      </c>
      <c r="H21" s="252">
        <f>L15</f>
        <v>24</v>
      </c>
      <c r="I21" s="250">
        <f>N18</f>
        <v>42</v>
      </c>
      <c r="J21" s="251" t="s">
        <v>6</v>
      </c>
      <c r="K21" s="252">
        <f>L18</f>
        <v>22</v>
      </c>
      <c r="L21" s="141"/>
      <c r="M21" s="142"/>
      <c r="N21" s="143"/>
      <c r="O21" s="250">
        <v>42</v>
      </c>
      <c r="P21" s="251" t="s">
        <v>6</v>
      </c>
      <c r="Q21" s="252">
        <v>25</v>
      </c>
      <c r="R21" s="58"/>
      <c r="S21" s="59"/>
      <c r="T21" s="60"/>
      <c r="U21" s="18"/>
      <c r="V21" s="19" t="s">
        <v>6</v>
      </c>
      <c r="W21" s="20"/>
      <c r="X21" s="119"/>
      <c r="Y21" s="113"/>
      <c r="Z21" s="116"/>
      <c r="AA21" s="119"/>
      <c r="AB21" s="113"/>
      <c r="AC21" s="116"/>
      <c r="AD21" s="119"/>
      <c r="AE21" s="113"/>
      <c r="AF21" s="116"/>
      <c r="AG21" s="68">
        <f>IF(I19&gt;K19,1,IF(I19&lt;K19,0,IF(I19=K19,0)))</f>
        <v>1</v>
      </c>
      <c r="AH21" s="69"/>
      <c r="AI21" s="121"/>
      <c r="AJ21" s="149"/>
    </row>
    <row r="22" spans="1:36" ht="21" customHeight="1" x14ac:dyDescent="0.2">
      <c r="A22" s="123">
        <v>5</v>
      </c>
      <c r="B22" s="72"/>
      <c r="C22" s="244">
        <f>Q10</f>
        <v>0</v>
      </c>
      <c r="D22" s="245" t="s">
        <v>6</v>
      </c>
      <c r="E22" s="246">
        <f>O10</f>
        <v>1</v>
      </c>
      <c r="F22" s="244">
        <f>Q13</f>
        <v>0</v>
      </c>
      <c r="G22" s="245" t="s">
        <v>6</v>
      </c>
      <c r="H22" s="246">
        <f>O13</f>
        <v>1</v>
      </c>
      <c r="I22" s="244">
        <f>Q16</f>
        <v>0</v>
      </c>
      <c r="J22" s="245" t="s">
        <v>6</v>
      </c>
      <c r="K22" s="246">
        <f>O16</f>
        <v>1</v>
      </c>
      <c r="L22" s="244">
        <f>Q19</f>
        <v>0</v>
      </c>
      <c r="M22" s="245" t="s">
        <v>6</v>
      </c>
      <c r="N22" s="246">
        <f>O19</f>
        <v>1</v>
      </c>
      <c r="O22" s="135" t="s">
        <v>7</v>
      </c>
      <c r="P22" s="136"/>
      <c r="Q22" s="137"/>
      <c r="R22" s="52"/>
      <c r="S22" s="53"/>
      <c r="T22" s="54"/>
      <c r="U22" s="12"/>
      <c r="V22" s="13" t="s">
        <v>6</v>
      </c>
      <c r="W22" s="14"/>
      <c r="X22" s="117">
        <f>C24+F24+I24+L24+R24+U24</f>
        <v>98</v>
      </c>
      <c r="Y22" s="111" t="s">
        <v>6</v>
      </c>
      <c r="Z22" s="114">
        <f>E24+H24+K24+N24+T24+W24</f>
        <v>169</v>
      </c>
      <c r="AA22" s="117">
        <f>C23+F23+I23+L23+R23+U23</f>
        <v>0</v>
      </c>
      <c r="AB22" s="111" t="s">
        <v>6</v>
      </c>
      <c r="AC22" s="114">
        <f>E23+H23+K23+N23+T23+W23</f>
        <v>8</v>
      </c>
      <c r="AD22" s="117">
        <f>C22+F22+I22+L22+R22+U22</f>
        <v>0</v>
      </c>
      <c r="AE22" s="111" t="s">
        <v>6</v>
      </c>
      <c r="AF22" s="114">
        <f>E22+H22+K22+N22+T22+W22</f>
        <v>4</v>
      </c>
      <c r="AG22" s="64">
        <f>IF(C22&gt;E22,1,IF(C22&lt;E22,0,IF(C22=E22,0)))</f>
        <v>0</v>
      </c>
      <c r="AH22" s="64">
        <f>IF(L22&gt;N22,1,IF(L22&lt;N22,0,IF(L22=N22,0)))</f>
        <v>0</v>
      </c>
      <c r="AI22" s="120">
        <f>AG22+AG23+AG24+AH22+AH23+AH24</f>
        <v>0</v>
      </c>
      <c r="AJ22" s="93">
        <v>5</v>
      </c>
    </row>
    <row r="23" spans="1:36" ht="18" customHeight="1" x14ac:dyDescent="0.2">
      <c r="A23" s="124"/>
      <c r="B23" s="71" t="s">
        <v>41</v>
      </c>
      <c r="C23" s="247">
        <f>Q11</f>
        <v>0</v>
      </c>
      <c r="D23" s="248" t="s">
        <v>6</v>
      </c>
      <c r="E23" s="249">
        <f>O11</f>
        <v>2</v>
      </c>
      <c r="F23" s="247">
        <f>Q14</f>
        <v>0</v>
      </c>
      <c r="G23" s="248" t="s">
        <v>6</v>
      </c>
      <c r="H23" s="249">
        <f>O14</f>
        <v>2</v>
      </c>
      <c r="I23" s="247">
        <f>Q17</f>
        <v>0</v>
      </c>
      <c r="J23" s="248" t="s">
        <v>6</v>
      </c>
      <c r="K23" s="249">
        <f>O17</f>
        <v>2</v>
      </c>
      <c r="L23" s="247">
        <f>Q20</f>
        <v>0</v>
      </c>
      <c r="M23" s="248" t="s">
        <v>6</v>
      </c>
      <c r="N23" s="249">
        <f>O20</f>
        <v>2</v>
      </c>
      <c r="O23" s="138"/>
      <c r="P23" s="139"/>
      <c r="Q23" s="140"/>
      <c r="R23" s="55"/>
      <c r="S23" s="56"/>
      <c r="T23" s="57"/>
      <c r="U23" s="15"/>
      <c r="V23" s="16" t="s">
        <v>6</v>
      </c>
      <c r="W23" s="17"/>
      <c r="X23" s="118"/>
      <c r="Y23" s="112"/>
      <c r="Z23" s="115"/>
      <c r="AA23" s="118"/>
      <c r="AB23" s="112"/>
      <c r="AC23" s="115"/>
      <c r="AD23" s="118"/>
      <c r="AE23" s="112"/>
      <c r="AF23" s="115"/>
      <c r="AG23" s="64">
        <f>IF(F22&gt;H22,1,IF(F22&lt;H22,0,IF(F22=H22,0)))</f>
        <v>0</v>
      </c>
      <c r="AH23" s="64">
        <f>IF(R22&gt;T22,1,IF(R22&lt;T22,0,IF(R22=T22,0)))</f>
        <v>0</v>
      </c>
      <c r="AI23" s="121"/>
      <c r="AJ23" s="94"/>
    </row>
    <row r="24" spans="1:36" ht="19.5" customHeight="1" thickBot="1" x14ac:dyDescent="0.25">
      <c r="A24" s="125"/>
      <c r="B24" s="76"/>
      <c r="C24" s="250">
        <f>Q12</f>
        <v>32</v>
      </c>
      <c r="D24" s="251" t="s">
        <v>6</v>
      </c>
      <c r="E24" s="252">
        <f>O12</f>
        <v>43</v>
      </c>
      <c r="F24" s="250">
        <f>Q15</f>
        <v>23</v>
      </c>
      <c r="G24" s="251" t="s">
        <v>6</v>
      </c>
      <c r="H24" s="252">
        <f>O15</f>
        <v>42</v>
      </c>
      <c r="I24" s="250">
        <f>Q18</f>
        <v>18</v>
      </c>
      <c r="J24" s="251" t="s">
        <v>6</v>
      </c>
      <c r="K24" s="252">
        <f>O18</f>
        <v>42</v>
      </c>
      <c r="L24" s="250">
        <f>Q21</f>
        <v>25</v>
      </c>
      <c r="M24" s="251" t="s">
        <v>6</v>
      </c>
      <c r="N24" s="252">
        <f>O21</f>
        <v>42</v>
      </c>
      <c r="O24" s="141"/>
      <c r="P24" s="142"/>
      <c r="Q24" s="143"/>
      <c r="R24" s="58"/>
      <c r="S24" s="59"/>
      <c r="T24" s="60"/>
      <c r="U24" s="18"/>
      <c r="V24" s="19" t="s">
        <v>6</v>
      </c>
      <c r="W24" s="20"/>
      <c r="X24" s="119"/>
      <c r="Y24" s="113"/>
      <c r="Z24" s="116"/>
      <c r="AA24" s="119"/>
      <c r="AB24" s="113"/>
      <c r="AC24" s="116"/>
      <c r="AD24" s="119"/>
      <c r="AE24" s="113"/>
      <c r="AF24" s="116"/>
      <c r="AG24" s="64">
        <f>IF(I22&gt;K22,1,IF(I22&lt;K22,0,IF(I22=K22,0)))</f>
        <v>0</v>
      </c>
      <c r="AH24" s="64"/>
      <c r="AI24" s="121"/>
      <c r="AJ24" s="95"/>
    </row>
    <row r="25" spans="1:36" ht="21" customHeight="1" x14ac:dyDescent="0.2">
      <c r="A25" s="123">
        <v>6</v>
      </c>
      <c r="B25" s="77"/>
      <c r="C25" s="46"/>
      <c r="D25" s="47"/>
      <c r="E25" s="48"/>
      <c r="F25" s="46"/>
      <c r="G25" s="47"/>
      <c r="H25" s="48"/>
      <c r="I25" s="46"/>
      <c r="J25" s="47"/>
      <c r="K25" s="48"/>
      <c r="L25" s="46"/>
      <c r="M25" s="47"/>
      <c r="N25" s="48"/>
      <c r="O25" s="46"/>
      <c r="P25" s="47"/>
      <c r="Q25" s="48"/>
      <c r="R25" s="126"/>
      <c r="S25" s="127"/>
      <c r="T25" s="128"/>
      <c r="U25" s="12"/>
      <c r="V25" s="13" t="s">
        <v>6</v>
      </c>
      <c r="W25" s="14"/>
      <c r="X25" s="117"/>
      <c r="Y25" s="111"/>
      <c r="Z25" s="114"/>
      <c r="AA25" s="117"/>
      <c r="AB25" s="111"/>
      <c r="AC25" s="114"/>
      <c r="AD25" s="117"/>
      <c r="AE25" s="111"/>
      <c r="AF25" s="114"/>
      <c r="AG25" s="65"/>
      <c r="AH25" s="66"/>
      <c r="AI25" s="120"/>
      <c r="AJ25" s="93"/>
    </row>
    <row r="26" spans="1:36" ht="21" customHeight="1" x14ac:dyDescent="0.2">
      <c r="A26" s="124"/>
      <c r="B26" s="72"/>
      <c r="C26" s="49"/>
      <c r="D26" s="50"/>
      <c r="E26" s="51"/>
      <c r="F26" s="49"/>
      <c r="G26" s="50"/>
      <c r="H26" s="51"/>
      <c r="I26" s="49"/>
      <c r="J26" s="50"/>
      <c r="K26" s="51"/>
      <c r="L26" s="49"/>
      <c r="M26" s="50"/>
      <c r="N26" s="51"/>
      <c r="O26" s="49"/>
      <c r="P26" s="50"/>
      <c r="Q26" s="51"/>
      <c r="R26" s="129"/>
      <c r="S26" s="130"/>
      <c r="T26" s="131"/>
      <c r="U26" s="15"/>
      <c r="V26" s="16" t="s">
        <v>6</v>
      </c>
      <c r="W26" s="17"/>
      <c r="X26" s="118"/>
      <c r="Y26" s="112"/>
      <c r="Z26" s="115"/>
      <c r="AA26" s="118"/>
      <c r="AB26" s="112"/>
      <c r="AC26" s="115"/>
      <c r="AD26" s="118"/>
      <c r="AE26" s="112"/>
      <c r="AF26" s="115"/>
      <c r="AG26" s="67"/>
      <c r="AH26" s="64"/>
      <c r="AI26" s="121"/>
      <c r="AJ26" s="94"/>
    </row>
    <row r="27" spans="1:36" ht="21" customHeight="1" thickBot="1" x14ac:dyDescent="0.25">
      <c r="A27" s="125"/>
      <c r="B27" s="78"/>
      <c r="C27" s="61"/>
      <c r="D27" s="62"/>
      <c r="E27" s="63"/>
      <c r="F27" s="61"/>
      <c r="G27" s="62"/>
      <c r="H27" s="63"/>
      <c r="I27" s="61"/>
      <c r="J27" s="62"/>
      <c r="K27" s="63"/>
      <c r="L27" s="61"/>
      <c r="M27" s="62"/>
      <c r="N27" s="63"/>
      <c r="O27" s="61"/>
      <c r="P27" s="62"/>
      <c r="Q27" s="63"/>
      <c r="R27" s="132"/>
      <c r="S27" s="133"/>
      <c r="T27" s="134"/>
      <c r="U27" s="37"/>
      <c r="V27" s="38" t="s">
        <v>6</v>
      </c>
      <c r="W27" s="39"/>
      <c r="X27" s="119"/>
      <c r="Y27" s="113"/>
      <c r="Z27" s="116"/>
      <c r="AA27" s="119"/>
      <c r="AB27" s="113"/>
      <c r="AC27" s="116"/>
      <c r="AD27" s="119"/>
      <c r="AE27" s="113"/>
      <c r="AF27" s="116"/>
      <c r="AG27" s="68"/>
      <c r="AH27" s="69"/>
      <c r="AI27" s="122"/>
      <c r="AJ27" s="95"/>
    </row>
    <row r="28" spans="1:36" ht="21" hidden="1" customHeight="1" x14ac:dyDescent="0.2">
      <c r="A28" s="96">
        <v>7</v>
      </c>
      <c r="B28" s="5"/>
      <c r="C28" s="21">
        <f>W10</f>
        <v>0</v>
      </c>
      <c r="D28" s="22" t="s">
        <v>6</v>
      </c>
      <c r="E28" s="23">
        <f>U10</f>
        <v>0</v>
      </c>
      <c r="F28" s="21">
        <f>W13</f>
        <v>0</v>
      </c>
      <c r="G28" s="22" t="s">
        <v>6</v>
      </c>
      <c r="H28" s="23">
        <f>U13</f>
        <v>0</v>
      </c>
      <c r="I28" s="21">
        <f>W16</f>
        <v>0</v>
      </c>
      <c r="J28" s="22" t="s">
        <v>6</v>
      </c>
      <c r="K28" s="23">
        <f>U16</f>
        <v>0</v>
      </c>
      <c r="L28" s="21">
        <v>0</v>
      </c>
      <c r="M28" s="22" t="s">
        <v>6</v>
      </c>
      <c r="N28" s="23">
        <f>U19</f>
        <v>0</v>
      </c>
      <c r="O28" s="21">
        <v>0</v>
      </c>
      <c r="P28" s="22" t="s">
        <v>6</v>
      </c>
      <c r="Q28" s="23">
        <f>U22</f>
        <v>0</v>
      </c>
      <c r="R28" s="21">
        <v>0</v>
      </c>
      <c r="S28" s="22" t="s">
        <v>6</v>
      </c>
      <c r="T28" s="23">
        <f>U25</f>
        <v>0</v>
      </c>
      <c r="U28" s="99"/>
      <c r="V28" s="100"/>
      <c r="W28" s="101"/>
      <c r="X28" s="108">
        <f>C30+F30+I30+L30+O30+R30</f>
        <v>0</v>
      </c>
      <c r="Y28" s="81"/>
      <c r="Z28" s="84">
        <f>E30+H30+K30+N30+Q30+T30</f>
        <v>0</v>
      </c>
      <c r="AA28" s="108">
        <f>C29+F29+I29+L29+O29+R29</f>
        <v>0</v>
      </c>
      <c r="AB28" s="81"/>
      <c r="AC28" s="84">
        <f>E29+H29+K29+N29+Q29+T29</f>
        <v>0</v>
      </c>
      <c r="AD28" s="108">
        <f>C28+F28+I28+L28+O28+R28</f>
        <v>0</v>
      </c>
      <c r="AE28" s="81" t="s">
        <v>6</v>
      </c>
      <c r="AF28" s="84">
        <f>E28+H28+K28+N28+Q28+T28</f>
        <v>0</v>
      </c>
      <c r="AG28" s="6">
        <f>IF(C28&gt;E28,2,IF(C28&lt;E28,0,IF(C28=E28,1)))</f>
        <v>1</v>
      </c>
      <c r="AH28" s="6">
        <f>IF(L28&gt;N28,2,IF(L28&lt;N28,0,IF(L28=N28,1)))</f>
        <v>1</v>
      </c>
      <c r="AI28" s="87">
        <f>AG28+AG29+AG30+AH28+AH29+AH30</f>
        <v>6</v>
      </c>
      <c r="AJ28" s="90">
        <v>7</v>
      </c>
    </row>
    <row r="29" spans="1:36" ht="21" hidden="1" customHeight="1" x14ac:dyDescent="0.2">
      <c r="A29" s="97"/>
      <c r="B29" s="5" t="s">
        <v>11</v>
      </c>
      <c r="C29" s="24">
        <f>W11</f>
        <v>0</v>
      </c>
      <c r="D29" s="25" t="s">
        <v>6</v>
      </c>
      <c r="E29" s="26">
        <f>U11</f>
        <v>0</v>
      </c>
      <c r="F29" s="24">
        <f>W14</f>
        <v>0</v>
      </c>
      <c r="G29" s="25" t="s">
        <v>6</v>
      </c>
      <c r="H29" s="26">
        <f>U14</f>
        <v>0</v>
      </c>
      <c r="I29" s="24">
        <f>W17</f>
        <v>0</v>
      </c>
      <c r="J29" s="25" t="s">
        <v>6</v>
      </c>
      <c r="K29" s="26">
        <f>U17</f>
        <v>0</v>
      </c>
      <c r="L29" s="24">
        <v>0</v>
      </c>
      <c r="M29" s="25" t="s">
        <v>6</v>
      </c>
      <c r="N29" s="26">
        <f>U20</f>
        <v>0</v>
      </c>
      <c r="O29" s="24">
        <v>0</v>
      </c>
      <c r="P29" s="25" t="s">
        <v>6</v>
      </c>
      <c r="Q29" s="26">
        <f>U23</f>
        <v>0</v>
      </c>
      <c r="R29" s="24">
        <v>0</v>
      </c>
      <c r="S29" s="25" t="s">
        <v>6</v>
      </c>
      <c r="T29" s="26">
        <f>U26</f>
        <v>0</v>
      </c>
      <c r="U29" s="102"/>
      <c r="V29" s="103"/>
      <c r="W29" s="104"/>
      <c r="X29" s="109"/>
      <c r="Y29" s="82"/>
      <c r="Z29" s="85"/>
      <c r="AA29" s="109"/>
      <c r="AB29" s="82"/>
      <c r="AC29" s="85"/>
      <c r="AD29" s="109"/>
      <c r="AE29" s="82"/>
      <c r="AF29" s="85"/>
      <c r="AG29" s="6">
        <f>IF(F28&gt;H28,2,IF(F28&lt;H28,0,IF(F28=H28,1)))</f>
        <v>1</v>
      </c>
      <c r="AH29" s="6">
        <f>IF(O28&gt;Q28,2,IF(O28&lt;Q28,0,IF(O28=Q28,1)))</f>
        <v>1</v>
      </c>
      <c r="AI29" s="88"/>
      <c r="AJ29" s="91"/>
    </row>
    <row r="30" spans="1:36" ht="21" hidden="1" customHeight="1" thickBot="1" x14ac:dyDescent="0.25">
      <c r="A30" s="98"/>
      <c r="B30" s="4"/>
      <c r="C30" s="30">
        <f>W12</f>
        <v>0</v>
      </c>
      <c r="D30" s="31" t="s">
        <v>6</v>
      </c>
      <c r="E30" s="32">
        <f>U12</f>
        <v>0</v>
      </c>
      <c r="F30" s="30">
        <f>W15</f>
        <v>0</v>
      </c>
      <c r="G30" s="31" t="s">
        <v>6</v>
      </c>
      <c r="H30" s="32">
        <f>U15</f>
        <v>0</v>
      </c>
      <c r="I30" s="30">
        <f>W18</f>
        <v>0</v>
      </c>
      <c r="J30" s="31" t="s">
        <v>6</v>
      </c>
      <c r="K30" s="32">
        <f>U18</f>
        <v>0</v>
      </c>
      <c r="L30" s="30">
        <v>0</v>
      </c>
      <c r="M30" s="31" t="s">
        <v>6</v>
      </c>
      <c r="N30" s="32">
        <v>0</v>
      </c>
      <c r="O30" s="30">
        <v>0</v>
      </c>
      <c r="P30" s="31" t="s">
        <v>6</v>
      </c>
      <c r="Q30" s="32">
        <v>0</v>
      </c>
      <c r="R30" s="30">
        <v>0</v>
      </c>
      <c r="S30" s="31"/>
      <c r="T30" s="32">
        <v>0</v>
      </c>
      <c r="U30" s="105"/>
      <c r="V30" s="106"/>
      <c r="W30" s="107"/>
      <c r="X30" s="110"/>
      <c r="Y30" s="83"/>
      <c r="Z30" s="86"/>
      <c r="AA30" s="110"/>
      <c r="AB30" s="83"/>
      <c r="AC30" s="86"/>
      <c r="AD30" s="110"/>
      <c r="AE30" s="83"/>
      <c r="AF30" s="86"/>
      <c r="AG30" s="10">
        <f>IF(I28&gt;K28,2,IF(I28&lt;K28,0,IF(I28=K28,1)))</f>
        <v>1</v>
      </c>
      <c r="AH30" s="10">
        <f>IF(R29&gt;T29,2,IF(R29&lt;T29,0,IF(R29=T29,1)))</f>
        <v>1</v>
      </c>
      <c r="AI30" s="89"/>
      <c r="AJ30" s="92"/>
    </row>
  </sheetData>
  <mergeCells count="111">
    <mergeCell ref="AB22:AB24"/>
    <mergeCell ref="AC22:AC24"/>
    <mergeCell ref="AD22:AD24"/>
    <mergeCell ref="AE22:AE24"/>
    <mergeCell ref="AF22:AF24"/>
    <mergeCell ref="AI22:AI24"/>
    <mergeCell ref="AJ28:AJ30"/>
    <mergeCell ref="AB28:AB30"/>
    <mergeCell ref="AC28:AC30"/>
    <mergeCell ref="AD28:AD30"/>
    <mergeCell ref="AE28:AE30"/>
    <mergeCell ref="AF28:AF30"/>
    <mergeCell ref="AI28:AI30"/>
    <mergeCell ref="AE25:AE27"/>
    <mergeCell ref="AF25:AF27"/>
    <mergeCell ref="AI25:AI27"/>
    <mergeCell ref="AJ25:AJ27"/>
    <mergeCell ref="AI19:AI21"/>
    <mergeCell ref="AJ19:AJ21"/>
    <mergeCell ref="A22:A24"/>
    <mergeCell ref="O22:Q24"/>
    <mergeCell ref="X22:X24"/>
    <mergeCell ref="Y22:Y24"/>
    <mergeCell ref="Z22:Z24"/>
    <mergeCell ref="AA22:AA24"/>
    <mergeCell ref="A28:A30"/>
    <mergeCell ref="U28:W30"/>
    <mergeCell ref="X28:X30"/>
    <mergeCell ref="Y28:Y30"/>
    <mergeCell ref="Z28:Z30"/>
    <mergeCell ref="AA28:AA30"/>
    <mergeCell ref="AJ22:AJ24"/>
    <mergeCell ref="A25:A27"/>
    <mergeCell ref="R25:T27"/>
    <mergeCell ref="X25:X27"/>
    <mergeCell ref="Y25:Y27"/>
    <mergeCell ref="Z25:Z27"/>
    <mergeCell ref="AA25:AA27"/>
    <mergeCell ref="AB25:AB27"/>
    <mergeCell ref="AC25:AC27"/>
    <mergeCell ref="AD25:AD27"/>
    <mergeCell ref="A16:A18"/>
    <mergeCell ref="I16:K18"/>
    <mergeCell ref="X16:X18"/>
    <mergeCell ref="Y16:Y18"/>
    <mergeCell ref="Z16:Z18"/>
    <mergeCell ref="AA16:AA18"/>
    <mergeCell ref="AJ16:AJ18"/>
    <mergeCell ref="A19:A21"/>
    <mergeCell ref="L19:N21"/>
    <mergeCell ref="X19:X21"/>
    <mergeCell ref="Y19:Y21"/>
    <mergeCell ref="Z19:Z21"/>
    <mergeCell ref="AA19:AA21"/>
    <mergeCell ref="AB19:AB21"/>
    <mergeCell ref="AC19:AC21"/>
    <mergeCell ref="AD19:AD21"/>
    <mergeCell ref="AB16:AB18"/>
    <mergeCell ref="AC16:AC18"/>
    <mergeCell ref="AD16:AD18"/>
    <mergeCell ref="AE16:AE18"/>
    <mergeCell ref="AF16:AF18"/>
    <mergeCell ref="AI16:AI18"/>
    <mergeCell ref="AE19:AE21"/>
    <mergeCell ref="AF19:AF21"/>
    <mergeCell ref="AJ10:AJ12"/>
    <mergeCell ref="A13:A15"/>
    <mergeCell ref="F13:H15"/>
    <mergeCell ref="X13:X15"/>
    <mergeCell ref="Y13:Y15"/>
    <mergeCell ref="Z13:Z15"/>
    <mergeCell ref="AA13:AA15"/>
    <mergeCell ref="AB13:AB15"/>
    <mergeCell ref="AC13:AC15"/>
    <mergeCell ref="AD13:AD15"/>
    <mergeCell ref="AB10:AB12"/>
    <mergeCell ref="AC10:AC12"/>
    <mergeCell ref="AD10:AD12"/>
    <mergeCell ref="AE10:AE12"/>
    <mergeCell ref="AF10:AF12"/>
    <mergeCell ref="AI10:AI12"/>
    <mergeCell ref="AE13:AE15"/>
    <mergeCell ref="AF13:AF15"/>
    <mergeCell ref="AI13:AI15"/>
    <mergeCell ref="AJ13:AJ15"/>
    <mergeCell ref="A10:A12"/>
    <mergeCell ref="C10:E12"/>
    <mergeCell ref="X10:X12"/>
    <mergeCell ref="Y10:Y12"/>
    <mergeCell ref="Z10:Z12"/>
    <mergeCell ref="AA10:AA12"/>
    <mergeCell ref="C7:E9"/>
    <mergeCell ref="F7:H9"/>
    <mergeCell ref="I7:K9"/>
    <mergeCell ref="L7:N9"/>
    <mergeCell ref="O7:Q9"/>
    <mergeCell ref="R7:T9"/>
    <mergeCell ref="C4:AC4"/>
    <mergeCell ref="A6:B9"/>
    <mergeCell ref="C6:E6"/>
    <mergeCell ref="F6:H6"/>
    <mergeCell ref="I6:K6"/>
    <mergeCell ref="L6:N6"/>
    <mergeCell ref="O6:Q6"/>
    <mergeCell ref="R6:T6"/>
    <mergeCell ref="U6:W6"/>
    <mergeCell ref="X6:AJ8"/>
    <mergeCell ref="U7:W9"/>
    <mergeCell ref="X9:Z9"/>
    <mergeCell ref="AA9:AC9"/>
    <mergeCell ref="AD9:AF9"/>
  </mergeCells>
  <pageMargins left="0.15748031496062992" right="0.31496062992125984" top="0.98425196850393704" bottom="0.98425196850393704" header="0.51181102362204722" footer="0.51181102362204722"/>
  <pageSetup paperSize="9" scale="72" orientation="landscape" horizontalDpi="200" verticalDpi="200" r:id="rId1"/>
  <headerFooter alignWithMargins="0"/>
  <customProperties>
    <customPr name="_pios_id" r:id="rId2"/>
    <customPr name="EpmWorksheetKeyString_GUID" r:id="rId3"/>
  </customPropertie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J30"/>
  <sheetViews>
    <sheetView topLeftCell="B4" zoomScale="90" zoomScaleNormal="90" workbookViewId="0">
      <selection activeCell="AK9" sqref="AK9:AK20"/>
    </sheetView>
  </sheetViews>
  <sheetFormatPr defaultRowHeight="12.75" x14ac:dyDescent="0.2"/>
  <cols>
    <col min="1" max="1" width="6.7109375" customWidth="1"/>
    <col min="2" max="2" width="21.5703125" customWidth="1"/>
    <col min="3" max="3" width="8.5703125" customWidth="1"/>
    <col min="4" max="4" width="1.7109375" customWidth="1"/>
    <col min="5" max="6" width="8.5703125" customWidth="1"/>
    <col min="7" max="7" width="1.7109375" customWidth="1"/>
    <col min="8" max="8" width="8.5703125" customWidth="1"/>
    <col min="9" max="9" width="8.42578125" customWidth="1"/>
    <col min="10" max="10" width="1.7109375" customWidth="1"/>
    <col min="11" max="12" width="8.42578125" customWidth="1"/>
    <col min="13" max="13" width="1.7109375" customWidth="1"/>
    <col min="14" max="15" width="8.42578125" customWidth="1"/>
    <col min="16" max="16" width="2.140625" customWidth="1"/>
    <col min="17" max="18" width="8.42578125" customWidth="1"/>
    <col min="19" max="19" width="2.140625" customWidth="1"/>
    <col min="20" max="20" width="8.42578125" customWidth="1"/>
    <col min="21" max="21" width="6.28515625" customWidth="1"/>
    <col min="22" max="22" width="2.140625" customWidth="1"/>
    <col min="23" max="23" width="5.140625" customWidth="1"/>
    <col min="24" max="24" width="6" bestFit="1" customWidth="1"/>
    <col min="25" max="25" width="1.7109375" customWidth="1"/>
    <col min="26" max="26" width="6" bestFit="1" customWidth="1"/>
    <col min="27" max="27" width="4.7109375" customWidth="1"/>
    <col min="28" max="28" width="1.7109375" customWidth="1"/>
    <col min="29" max="30" width="4.7109375" customWidth="1"/>
    <col min="31" max="31" width="1.7109375" customWidth="1"/>
    <col min="32" max="32" width="4.7109375" customWidth="1"/>
    <col min="33" max="34" width="3.7109375" hidden="1" customWidth="1"/>
    <col min="35" max="35" width="5.7109375" customWidth="1"/>
    <col min="36" max="36" width="8" customWidth="1"/>
  </cols>
  <sheetData>
    <row r="4" spans="1:36" ht="60" x14ac:dyDescent="0.2">
      <c r="C4" s="154" t="s">
        <v>27</v>
      </c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</row>
    <row r="5" spans="1:36" ht="13.5" thickBot="1" x14ac:dyDescent="0.25"/>
    <row r="6" spans="1:36" ht="13.5" thickBot="1" x14ac:dyDescent="0.25">
      <c r="A6" s="183" t="s">
        <v>30</v>
      </c>
      <c r="B6" s="184"/>
      <c r="C6" s="155">
        <v>1</v>
      </c>
      <c r="D6" s="155"/>
      <c r="E6" s="155"/>
      <c r="F6" s="155">
        <v>2</v>
      </c>
      <c r="G6" s="155"/>
      <c r="H6" s="155"/>
      <c r="I6" s="155">
        <v>3</v>
      </c>
      <c r="J6" s="155"/>
      <c r="K6" s="155"/>
      <c r="L6" s="155">
        <v>4</v>
      </c>
      <c r="M6" s="155"/>
      <c r="N6" s="155"/>
      <c r="O6" s="155">
        <v>5</v>
      </c>
      <c r="P6" s="155"/>
      <c r="Q6" s="155"/>
      <c r="R6" s="155">
        <v>6</v>
      </c>
      <c r="S6" s="155"/>
      <c r="T6" s="155"/>
      <c r="U6" s="155">
        <v>7</v>
      </c>
      <c r="V6" s="155"/>
      <c r="W6" s="155"/>
      <c r="X6" s="157" t="s">
        <v>0</v>
      </c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9"/>
    </row>
    <row r="7" spans="1:36" ht="19.5" customHeight="1" x14ac:dyDescent="0.2">
      <c r="A7" s="185"/>
      <c r="B7" s="186"/>
      <c r="C7" s="164" t="str">
        <f>B11</f>
        <v>ŠOLC</v>
      </c>
      <c r="D7" s="165"/>
      <c r="E7" s="166"/>
      <c r="F7" s="173" t="str">
        <f>B14</f>
        <v>KOTEK JAROMÍR</v>
      </c>
      <c r="G7" s="165"/>
      <c r="H7" s="166"/>
      <c r="I7" s="173" t="str">
        <f>B17</f>
        <v>KÁBRTOVÁ</v>
      </c>
      <c r="J7" s="165"/>
      <c r="K7" s="166"/>
      <c r="L7" s="173" t="str">
        <f>B20</f>
        <v>DUFKOVÁ</v>
      </c>
      <c r="M7" s="165"/>
      <c r="N7" s="166"/>
      <c r="O7" s="173" t="str">
        <f>B23</f>
        <v>MRÁZKOVÁ</v>
      </c>
      <c r="P7" s="165"/>
      <c r="Q7" s="166"/>
      <c r="R7" s="173" t="str">
        <f>B26</f>
        <v>MAZÁKOVÁ</v>
      </c>
      <c r="S7" s="165"/>
      <c r="T7" s="166"/>
      <c r="U7" s="173" t="str">
        <f>B29</f>
        <v>JELÍNKOVÁ</v>
      </c>
      <c r="V7" s="165"/>
      <c r="W7" s="166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1"/>
    </row>
    <row r="8" spans="1:36" ht="13.5" thickBot="1" x14ac:dyDescent="0.25">
      <c r="A8" s="185"/>
      <c r="B8" s="186"/>
      <c r="C8" s="167"/>
      <c r="D8" s="168"/>
      <c r="E8" s="169"/>
      <c r="F8" s="167"/>
      <c r="G8" s="168"/>
      <c r="H8" s="169"/>
      <c r="I8" s="167"/>
      <c r="J8" s="168"/>
      <c r="K8" s="169"/>
      <c r="L8" s="167"/>
      <c r="M8" s="168"/>
      <c r="N8" s="169"/>
      <c r="O8" s="167"/>
      <c r="P8" s="168"/>
      <c r="Q8" s="169"/>
      <c r="R8" s="167"/>
      <c r="S8" s="168"/>
      <c r="T8" s="169"/>
      <c r="U8" s="167"/>
      <c r="V8" s="168"/>
      <c r="W8" s="169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3"/>
    </row>
    <row r="9" spans="1:36" ht="13.5" thickBot="1" x14ac:dyDescent="0.25">
      <c r="A9" s="187"/>
      <c r="B9" s="188"/>
      <c r="C9" s="170"/>
      <c r="D9" s="171"/>
      <c r="E9" s="172"/>
      <c r="F9" s="170"/>
      <c r="G9" s="171"/>
      <c r="H9" s="172"/>
      <c r="I9" s="170"/>
      <c r="J9" s="171"/>
      <c r="K9" s="172"/>
      <c r="L9" s="170"/>
      <c r="M9" s="171"/>
      <c r="N9" s="172"/>
      <c r="O9" s="170"/>
      <c r="P9" s="171"/>
      <c r="Q9" s="172"/>
      <c r="R9" s="170"/>
      <c r="S9" s="171"/>
      <c r="T9" s="172"/>
      <c r="U9" s="170"/>
      <c r="V9" s="171"/>
      <c r="W9" s="172"/>
      <c r="X9" s="150" t="s">
        <v>1</v>
      </c>
      <c r="Y9" s="151"/>
      <c r="Z9" s="152"/>
      <c r="AA9" s="150" t="s">
        <v>2</v>
      </c>
      <c r="AB9" s="151"/>
      <c r="AC9" s="152"/>
      <c r="AD9" s="153" t="s">
        <v>3</v>
      </c>
      <c r="AE9" s="153"/>
      <c r="AF9" s="153"/>
      <c r="AG9" s="45"/>
      <c r="AH9" s="45"/>
      <c r="AI9" s="45" t="s">
        <v>4</v>
      </c>
      <c r="AJ9" s="45" t="s">
        <v>5</v>
      </c>
    </row>
    <row r="10" spans="1:36" ht="20.100000000000001" customHeight="1" x14ac:dyDescent="0.2">
      <c r="A10" s="146" t="s">
        <v>7</v>
      </c>
      <c r="B10" s="72"/>
      <c r="C10" s="126"/>
      <c r="D10" s="127"/>
      <c r="E10" s="128"/>
      <c r="F10" s="244">
        <v>1</v>
      </c>
      <c r="G10" s="245" t="s">
        <v>6</v>
      </c>
      <c r="H10" s="246">
        <v>0</v>
      </c>
      <c r="I10" s="244">
        <v>0</v>
      </c>
      <c r="J10" s="245" t="s">
        <v>6</v>
      </c>
      <c r="K10" s="246">
        <v>1</v>
      </c>
      <c r="L10" s="244">
        <v>1</v>
      </c>
      <c r="M10" s="245" t="s">
        <v>6</v>
      </c>
      <c r="N10" s="246">
        <v>0</v>
      </c>
      <c r="O10" s="244">
        <v>1</v>
      </c>
      <c r="P10" s="245" t="s">
        <v>6</v>
      </c>
      <c r="Q10" s="246">
        <v>0</v>
      </c>
      <c r="R10" s="244">
        <v>1</v>
      </c>
      <c r="S10" s="245" t="s">
        <v>6</v>
      </c>
      <c r="T10" s="246">
        <v>0</v>
      </c>
      <c r="U10" s="244">
        <v>1</v>
      </c>
      <c r="V10" s="245" t="s">
        <v>6</v>
      </c>
      <c r="W10" s="246">
        <v>0</v>
      </c>
      <c r="X10" s="117">
        <f>F12+I12+L12+O12+R12+U12</f>
        <v>231</v>
      </c>
      <c r="Y10" s="111" t="s">
        <v>6</v>
      </c>
      <c r="Z10" s="114">
        <f>H12+K12+N12+Q12+T12+W12</f>
        <v>129</v>
      </c>
      <c r="AA10" s="117">
        <f>F11+I11+L11+O11+R11+U11</f>
        <v>10</v>
      </c>
      <c r="AB10" s="111" t="s">
        <v>6</v>
      </c>
      <c r="AC10" s="114">
        <f>H11+K11+N11+Q11+T11+W11</f>
        <v>2</v>
      </c>
      <c r="AD10" s="117">
        <f>F10+I10+L10+O10+R10+U10</f>
        <v>5</v>
      </c>
      <c r="AE10" s="111" t="s">
        <v>6</v>
      </c>
      <c r="AF10" s="114">
        <f>H10+K10+N10+Q10+T10+W10</f>
        <v>1</v>
      </c>
      <c r="AG10" s="64">
        <f>IF(F10&gt;H10,1,IF(F10&lt;H10,0,IF(F10=H10,0)))</f>
        <v>1</v>
      </c>
      <c r="AH10" s="64">
        <f>IF(O10&gt;Q10,1,IF(O10&lt;Q10,0,IF(O10=Q10,0)))</f>
        <v>1</v>
      </c>
      <c r="AI10" s="120">
        <f>AG10+AG11+AG12+AH10+AH11+AH12</f>
        <v>5</v>
      </c>
      <c r="AJ10" s="144" t="s">
        <v>8</v>
      </c>
    </row>
    <row r="11" spans="1:36" ht="20.100000000000001" customHeight="1" x14ac:dyDescent="0.2">
      <c r="A11" s="147"/>
      <c r="B11" s="70" t="s">
        <v>42</v>
      </c>
      <c r="C11" s="129"/>
      <c r="D11" s="130"/>
      <c r="E11" s="131"/>
      <c r="F11" s="247">
        <v>2</v>
      </c>
      <c r="G11" s="248" t="s">
        <v>6</v>
      </c>
      <c r="H11" s="249">
        <v>0</v>
      </c>
      <c r="I11" s="247">
        <v>0</v>
      </c>
      <c r="J11" s="248" t="s">
        <v>6</v>
      </c>
      <c r="K11" s="249">
        <v>2</v>
      </c>
      <c r="L11" s="247">
        <v>2</v>
      </c>
      <c r="M11" s="248" t="s">
        <v>6</v>
      </c>
      <c r="N11" s="249">
        <v>0</v>
      </c>
      <c r="O11" s="247">
        <v>2</v>
      </c>
      <c r="P11" s="248" t="s">
        <v>6</v>
      </c>
      <c r="Q11" s="249">
        <v>0</v>
      </c>
      <c r="R11" s="247">
        <v>2</v>
      </c>
      <c r="S11" s="248" t="s">
        <v>6</v>
      </c>
      <c r="T11" s="249">
        <v>0</v>
      </c>
      <c r="U11" s="247">
        <v>2</v>
      </c>
      <c r="V11" s="248" t="s">
        <v>6</v>
      </c>
      <c r="W11" s="249">
        <v>0</v>
      </c>
      <c r="X11" s="118"/>
      <c r="Y11" s="112"/>
      <c r="Z11" s="115"/>
      <c r="AA11" s="118"/>
      <c r="AB11" s="112"/>
      <c r="AC11" s="115"/>
      <c r="AD11" s="118"/>
      <c r="AE11" s="112"/>
      <c r="AF11" s="115"/>
      <c r="AG11" s="64">
        <f>IF(I10&gt;K10,1,IF(I10&lt;K10,0,IF(I10=K10,0)))</f>
        <v>0</v>
      </c>
      <c r="AH11" s="64">
        <f>IF(R10&gt;T10,1,IF(R10&lt;T10,0,IF(R10=T10,0)))</f>
        <v>1</v>
      </c>
      <c r="AI11" s="121"/>
      <c r="AJ11" s="145"/>
    </row>
    <row r="12" spans="1:36" ht="20.100000000000001" customHeight="1" thickBot="1" x14ac:dyDescent="0.25">
      <c r="A12" s="147"/>
      <c r="B12" s="73"/>
      <c r="C12" s="132"/>
      <c r="D12" s="133"/>
      <c r="E12" s="134"/>
      <c r="F12" s="250">
        <v>42</v>
      </c>
      <c r="G12" s="251" t="s">
        <v>6</v>
      </c>
      <c r="H12" s="252">
        <v>30</v>
      </c>
      <c r="I12" s="250">
        <v>21</v>
      </c>
      <c r="J12" s="251" t="s">
        <v>6</v>
      </c>
      <c r="K12" s="252">
        <v>42</v>
      </c>
      <c r="L12" s="250">
        <v>42</v>
      </c>
      <c r="M12" s="251" t="s">
        <v>6</v>
      </c>
      <c r="N12" s="252">
        <v>18</v>
      </c>
      <c r="O12" s="250">
        <v>42</v>
      </c>
      <c r="P12" s="251" t="s">
        <v>6</v>
      </c>
      <c r="Q12" s="252">
        <v>7</v>
      </c>
      <c r="R12" s="250">
        <v>42</v>
      </c>
      <c r="S12" s="251" t="s">
        <v>6</v>
      </c>
      <c r="T12" s="252">
        <v>14</v>
      </c>
      <c r="U12" s="250">
        <v>42</v>
      </c>
      <c r="V12" s="251" t="s">
        <v>6</v>
      </c>
      <c r="W12" s="252">
        <v>18</v>
      </c>
      <c r="X12" s="119"/>
      <c r="Y12" s="113"/>
      <c r="Z12" s="116"/>
      <c r="AA12" s="119"/>
      <c r="AB12" s="113"/>
      <c r="AC12" s="116"/>
      <c r="AD12" s="119"/>
      <c r="AE12" s="113"/>
      <c r="AF12" s="116"/>
      <c r="AG12" s="64">
        <f>IF(L10&gt;N10,1,IF(L10&lt;N10,0,IF(L10=N10,0)))</f>
        <v>1</v>
      </c>
      <c r="AH12" s="80">
        <f>IF(U10&gt;W10,1,IF(U10&lt;W10,0,IF(U10=W10,0)))</f>
        <v>1</v>
      </c>
      <c r="AI12" s="121"/>
      <c r="AJ12" s="145"/>
    </row>
    <row r="13" spans="1:36" ht="20.100000000000001" customHeight="1" x14ac:dyDescent="0.2">
      <c r="A13" s="146" t="s">
        <v>8</v>
      </c>
      <c r="B13" s="74"/>
      <c r="C13" s="244">
        <f>H10</f>
        <v>0</v>
      </c>
      <c r="D13" s="245" t="s">
        <v>6</v>
      </c>
      <c r="E13" s="246">
        <f>F10</f>
        <v>1</v>
      </c>
      <c r="F13" s="135" t="s">
        <v>8</v>
      </c>
      <c r="G13" s="136"/>
      <c r="H13" s="137"/>
      <c r="I13" s="244">
        <v>0</v>
      </c>
      <c r="J13" s="245" t="s">
        <v>6</v>
      </c>
      <c r="K13" s="246">
        <v>1</v>
      </c>
      <c r="L13" s="244">
        <v>0</v>
      </c>
      <c r="M13" s="245" t="s">
        <v>6</v>
      </c>
      <c r="N13" s="246">
        <v>1</v>
      </c>
      <c r="O13" s="244">
        <v>1</v>
      </c>
      <c r="P13" s="245" t="s">
        <v>6</v>
      </c>
      <c r="Q13" s="246">
        <v>0</v>
      </c>
      <c r="R13" s="244">
        <v>1</v>
      </c>
      <c r="S13" s="245" t="s">
        <v>6</v>
      </c>
      <c r="T13" s="246">
        <v>0</v>
      </c>
      <c r="U13" s="244">
        <v>1</v>
      </c>
      <c r="V13" s="245" t="s">
        <v>6</v>
      </c>
      <c r="W13" s="246">
        <v>0</v>
      </c>
      <c r="X13" s="118">
        <f>C15+I15+L15+O15+R15+U15</f>
        <v>214</v>
      </c>
      <c r="Y13" s="112" t="s">
        <v>6</v>
      </c>
      <c r="Z13" s="115">
        <f>E15+K15+N15+Q15+T15+W15</f>
        <v>192</v>
      </c>
      <c r="AA13" s="118">
        <f>C14+I14+L14+O14+R14+U14</f>
        <v>7</v>
      </c>
      <c r="AB13" s="112" t="s">
        <v>6</v>
      </c>
      <c r="AC13" s="115">
        <f>E14+K14+N14+Q14+T14+W14</f>
        <v>6</v>
      </c>
      <c r="AD13" s="118">
        <f>C13+I13+L13+O13+R13+U13</f>
        <v>3</v>
      </c>
      <c r="AE13" s="112" t="s">
        <v>6</v>
      </c>
      <c r="AF13" s="115">
        <f>E13+K13+N13+Q13+T13+W13</f>
        <v>3</v>
      </c>
      <c r="AG13" s="65">
        <f>IF(C13&gt;E13,1,IF(C13&lt;E13,0,IF(C13=E13,0)))</f>
        <v>0</v>
      </c>
      <c r="AH13" s="66">
        <f>IF(O13&gt;Q13,1,IF(O13&lt;Q13,0,IF(O13=Q13,0)))</f>
        <v>1</v>
      </c>
      <c r="AI13" s="120">
        <f>AG13+AG14+AG15+AH13+AH14+AH15</f>
        <v>3</v>
      </c>
      <c r="AJ13" s="144" t="s">
        <v>10</v>
      </c>
    </row>
    <row r="14" spans="1:36" ht="20.100000000000001" customHeight="1" x14ac:dyDescent="0.2">
      <c r="A14" s="147"/>
      <c r="B14" s="71" t="s">
        <v>43</v>
      </c>
      <c r="C14" s="247">
        <f>H11</f>
        <v>0</v>
      </c>
      <c r="D14" s="248" t="s">
        <v>6</v>
      </c>
      <c r="E14" s="249">
        <f>F11</f>
        <v>2</v>
      </c>
      <c r="F14" s="138"/>
      <c r="G14" s="139"/>
      <c r="H14" s="140"/>
      <c r="I14" s="247">
        <v>0</v>
      </c>
      <c r="J14" s="248" t="s">
        <v>6</v>
      </c>
      <c r="K14" s="249">
        <v>2</v>
      </c>
      <c r="L14" s="247">
        <v>1</v>
      </c>
      <c r="M14" s="248" t="s">
        <v>6</v>
      </c>
      <c r="N14" s="249">
        <v>2</v>
      </c>
      <c r="O14" s="247">
        <v>2</v>
      </c>
      <c r="P14" s="248" t="s">
        <v>6</v>
      </c>
      <c r="Q14" s="249">
        <v>0</v>
      </c>
      <c r="R14" s="247">
        <v>2</v>
      </c>
      <c r="S14" s="248" t="s">
        <v>6</v>
      </c>
      <c r="T14" s="249">
        <v>0</v>
      </c>
      <c r="U14" s="247">
        <v>2</v>
      </c>
      <c r="V14" s="248" t="s">
        <v>6</v>
      </c>
      <c r="W14" s="249">
        <v>0</v>
      </c>
      <c r="X14" s="118"/>
      <c r="Y14" s="112"/>
      <c r="Z14" s="115"/>
      <c r="AA14" s="118"/>
      <c r="AB14" s="112"/>
      <c r="AC14" s="115"/>
      <c r="AD14" s="118"/>
      <c r="AE14" s="112"/>
      <c r="AF14" s="115"/>
      <c r="AG14" s="67">
        <f>IF(I13&gt;K13,1,IF(I13&lt;K13,0,IF(I13=K13,0)))</f>
        <v>0</v>
      </c>
      <c r="AH14" s="64">
        <f>IF(R13&gt;T13,1,IF(R13&lt;T13,0,IF(R13=T13,0)))</f>
        <v>1</v>
      </c>
      <c r="AI14" s="121"/>
      <c r="AJ14" s="145"/>
    </row>
    <row r="15" spans="1:36" ht="20.100000000000001" customHeight="1" thickBot="1" x14ac:dyDescent="0.25">
      <c r="A15" s="147"/>
      <c r="B15" s="75"/>
      <c r="C15" s="250">
        <f>H12</f>
        <v>30</v>
      </c>
      <c r="D15" s="251" t="s">
        <v>6</v>
      </c>
      <c r="E15" s="252">
        <f>F12</f>
        <v>42</v>
      </c>
      <c r="F15" s="141"/>
      <c r="G15" s="142"/>
      <c r="H15" s="143"/>
      <c r="I15" s="250">
        <v>12</v>
      </c>
      <c r="J15" s="251" t="s">
        <v>6</v>
      </c>
      <c r="K15" s="252">
        <v>42</v>
      </c>
      <c r="L15" s="250">
        <v>46</v>
      </c>
      <c r="M15" s="251" t="s">
        <v>6</v>
      </c>
      <c r="N15" s="252">
        <v>54</v>
      </c>
      <c r="O15" s="250">
        <v>42</v>
      </c>
      <c r="P15" s="251" t="s">
        <v>6</v>
      </c>
      <c r="Q15" s="252">
        <v>22</v>
      </c>
      <c r="R15" s="250">
        <v>42</v>
      </c>
      <c r="S15" s="251" t="s">
        <v>6</v>
      </c>
      <c r="T15" s="252">
        <v>15</v>
      </c>
      <c r="U15" s="250">
        <v>42</v>
      </c>
      <c r="V15" s="251" t="s">
        <v>6</v>
      </c>
      <c r="W15" s="252">
        <v>17</v>
      </c>
      <c r="X15" s="119"/>
      <c r="Y15" s="113"/>
      <c r="Z15" s="116"/>
      <c r="AA15" s="119"/>
      <c r="AB15" s="113"/>
      <c r="AC15" s="116"/>
      <c r="AD15" s="119"/>
      <c r="AE15" s="113"/>
      <c r="AF15" s="116"/>
      <c r="AG15" s="68">
        <f>IF(L13&gt;N13,1,IF(L13&lt;N13,0,IF(L13=N13,0)))</f>
        <v>0</v>
      </c>
      <c r="AH15" s="80">
        <f>IF(U13&gt;W13,1,IF(U13&lt;W13,0,IF(U13=W13,0)))</f>
        <v>1</v>
      </c>
      <c r="AI15" s="121"/>
      <c r="AJ15" s="145"/>
    </row>
    <row r="16" spans="1:36" ht="20.100000000000001" customHeight="1" x14ac:dyDescent="0.2">
      <c r="A16" s="146" t="s">
        <v>9</v>
      </c>
      <c r="B16" s="72"/>
      <c r="C16" s="244">
        <f>K10</f>
        <v>1</v>
      </c>
      <c r="D16" s="245" t="s">
        <v>6</v>
      </c>
      <c r="E16" s="246">
        <f>I10</f>
        <v>0</v>
      </c>
      <c r="F16" s="244">
        <f>K13</f>
        <v>1</v>
      </c>
      <c r="G16" s="245" t="s">
        <v>6</v>
      </c>
      <c r="H16" s="246">
        <f>I13</f>
        <v>0</v>
      </c>
      <c r="I16" s="135" t="s">
        <v>12</v>
      </c>
      <c r="J16" s="136"/>
      <c r="K16" s="137"/>
      <c r="L16" s="244">
        <v>1</v>
      </c>
      <c r="M16" s="245" t="s">
        <v>6</v>
      </c>
      <c r="N16" s="246">
        <v>0</v>
      </c>
      <c r="O16" s="244">
        <v>1</v>
      </c>
      <c r="P16" s="245" t="s">
        <v>6</v>
      </c>
      <c r="Q16" s="246">
        <v>0</v>
      </c>
      <c r="R16" s="244">
        <v>1</v>
      </c>
      <c r="S16" s="245" t="s">
        <v>6</v>
      </c>
      <c r="T16" s="246">
        <v>0</v>
      </c>
      <c r="U16" s="244">
        <v>1</v>
      </c>
      <c r="V16" s="245" t="s">
        <v>6</v>
      </c>
      <c r="W16" s="246">
        <v>0</v>
      </c>
      <c r="X16" s="117">
        <f>C18+F18+L18+O18+R18+U18</f>
        <v>252</v>
      </c>
      <c r="Y16" s="111" t="s">
        <v>6</v>
      </c>
      <c r="Z16" s="114">
        <f>E18+H18+N18+Q18+T18+W18</f>
        <v>75</v>
      </c>
      <c r="AA16" s="117">
        <f>C17+F17+L17+O17+R17+U17</f>
        <v>12</v>
      </c>
      <c r="AB16" s="111" t="s">
        <v>6</v>
      </c>
      <c r="AC16" s="114">
        <f>E17+H17+N17+Q17+T17+W17</f>
        <v>0</v>
      </c>
      <c r="AD16" s="117">
        <f>C16+F16+L16+O16+R16+U16</f>
        <v>6</v>
      </c>
      <c r="AE16" s="111" t="s">
        <v>6</v>
      </c>
      <c r="AF16" s="114">
        <f>E16+H16+N16+Q16+T16+W16</f>
        <v>0</v>
      </c>
      <c r="AG16" s="64">
        <f>IF(C16&gt;E16,1,IF(C16&lt;E16,0,IF(C16=E16,0)))</f>
        <v>1</v>
      </c>
      <c r="AH16" s="64">
        <f>IF(O16&gt;Q16,1,IF(O16&lt;Q16,0,IF(O16=Q16,0)))</f>
        <v>1</v>
      </c>
      <c r="AI16" s="120">
        <f>AG16+AG17+AG18+AH16+AH17+AH18</f>
        <v>6</v>
      </c>
      <c r="AJ16" s="144" t="s">
        <v>7</v>
      </c>
    </row>
    <row r="17" spans="1:36" ht="20.100000000000001" customHeight="1" x14ac:dyDescent="0.2">
      <c r="A17" s="147"/>
      <c r="B17" s="71" t="s">
        <v>44</v>
      </c>
      <c r="C17" s="247">
        <f>K11</f>
        <v>2</v>
      </c>
      <c r="D17" s="248" t="s">
        <v>6</v>
      </c>
      <c r="E17" s="249">
        <f>I11</f>
        <v>0</v>
      </c>
      <c r="F17" s="247">
        <f>K14</f>
        <v>2</v>
      </c>
      <c r="G17" s="248" t="s">
        <v>6</v>
      </c>
      <c r="H17" s="249">
        <f>I14</f>
        <v>0</v>
      </c>
      <c r="I17" s="138"/>
      <c r="J17" s="139"/>
      <c r="K17" s="140"/>
      <c r="L17" s="247">
        <v>2</v>
      </c>
      <c r="M17" s="248" t="s">
        <v>6</v>
      </c>
      <c r="N17" s="249">
        <v>0</v>
      </c>
      <c r="O17" s="247">
        <v>2</v>
      </c>
      <c r="P17" s="248" t="s">
        <v>6</v>
      </c>
      <c r="Q17" s="249">
        <v>0</v>
      </c>
      <c r="R17" s="247">
        <v>2</v>
      </c>
      <c r="S17" s="248" t="s">
        <v>6</v>
      </c>
      <c r="T17" s="249">
        <v>0</v>
      </c>
      <c r="U17" s="247">
        <v>2</v>
      </c>
      <c r="V17" s="248" t="s">
        <v>6</v>
      </c>
      <c r="W17" s="249">
        <v>0</v>
      </c>
      <c r="X17" s="118"/>
      <c r="Y17" s="112"/>
      <c r="Z17" s="115"/>
      <c r="AA17" s="118"/>
      <c r="AB17" s="112"/>
      <c r="AC17" s="115"/>
      <c r="AD17" s="118"/>
      <c r="AE17" s="112"/>
      <c r="AF17" s="115"/>
      <c r="AG17" s="64">
        <f>IF(F16&gt;H16,1,IF(F16&lt;H16,0,IF(F16=H16,0)))</f>
        <v>1</v>
      </c>
      <c r="AH17" s="64">
        <f>IF(R16&gt;T16,1,IF(R16&lt;T16,0,IF(R16=T16,0)))</f>
        <v>1</v>
      </c>
      <c r="AI17" s="121"/>
      <c r="AJ17" s="145"/>
    </row>
    <row r="18" spans="1:36" ht="20.100000000000001" customHeight="1" thickBot="1" x14ac:dyDescent="0.25">
      <c r="A18" s="147"/>
      <c r="B18" s="75"/>
      <c r="C18" s="250">
        <f>K12</f>
        <v>42</v>
      </c>
      <c r="D18" s="251" t="s">
        <v>6</v>
      </c>
      <c r="E18" s="252">
        <f>I12</f>
        <v>21</v>
      </c>
      <c r="F18" s="250">
        <f>K15</f>
        <v>42</v>
      </c>
      <c r="G18" s="251" t="s">
        <v>6</v>
      </c>
      <c r="H18" s="252">
        <f>I15</f>
        <v>12</v>
      </c>
      <c r="I18" s="141"/>
      <c r="J18" s="142"/>
      <c r="K18" s="143"/>
      <c r="L18" s="250">
        <v>42</v>
      </c>
      <c r="M18" s="251" t="s">
        <v>6</v>
      </c>
      <c r="N18" s="252">
        <v>21</v>
      </c>
      <c r="O18" s="250">
        <v>42</v>
      </c>
      <c r="P18" s="251" t="s">
        <v>6</v>
      </c>
      <c r="Q18" s="252">
        <v>16</v>
      </c>
      <c r="R18" s="250">
        <v>42</v>
      </c>
      <c r="S18" s="251" t="s">
        <v>6</v>
      </c>
      <c r="T18" s="252">
        <v>3</v>
      </c>
      <c r="U18" s="250">
        <v>42</v>
      </c>
      <c r="V18" s="251" t="s">
        <v>6</v>
      </c>
      <c r="W18" s="252">
        <v>2</v>
      </c>
      <c r="X18" s="119"/>
      <c r="Y18" s="113"/>
      <c r="Z18" s="116"/>
      <c r="AA18" s="119"/>
      <c r="AB18" s="113"/>
      <c r="AC18" s="116"/>
      <c r="AD18" s="119"/>
      <c r="AE18" s="113"/>
      <c r="AF18" s="116"/>
      <c r="AG18" s="64">
        <f>IF(L16&gt;N16,1,IF(L16&lt;N16,0,IF(L16=N16,0)))</f>
        <v>1</v>
      </c>
      <c r="AH18" s="80">
        <f>IF(U16&gt;W16,1,IF(U16&lt;W16,0,IF(U16=W16,0)))</f>
        <v>1</v>
      </c>
      <c r="AI18" s="121"/>
      <c r="AJ18" s="145"/>
    </row>
    <row r="19" spans="1:36" ht="20.100000000000001" customHeight="1" x14ac:dyDescent="0.2">
      <c r="A19" s="146" t="s">
        <v>10</v>
      </c>
      <c r="B19" s="72"/>
      <c r="C19" s="244">
        <f>N10</f>
        <v>0</v>
      </c>
      <c r="D19" s="245" t="s">
        <v>6</v>
      </c>
      <c r="E19" s="246">
        <f>L10</f>
        <v>1</v>
      </c>
      <c r="F19" s="244">
        <f>N13</f>
        <v>1</v>
      </c>
      <c r="G19" s="245" t="s">
        <v>6</v>
      </c>
      <c r="H19" s="246">
        <f>L13</f>
        <v>0</v>
      </c>
      <c r="I19" s="244">
        <f>N16</f>
        <v>0</v>
      </c>
      <c r="J19" s="245" t="s">
        <v>6</v>
      </c>
      <c r="K19" s="246">
        <f>L16</f>
        <v>1</v>
      </c>
      <c r="L19" s="135" t="s">
        <v>8</v>
      </c>
      <c r="M19" s="136"/>
      <c r="N19" s="137"/>
      <c r="O19" s="244">
        <v>1</v>
      </c>
      <c r="P19" s="245" t="s">
        <v>6</v>
      </c>
      <c r="Q19" s="246">
        <v>0</v>
      </c>
      <c r="R19" s="244">
        <v>1</v>
      </c>
      <c r="S19" s="245" t="s">
        <v>6</v>
      </c>
      <c r="T19" s="246">
        <v>0</v>
      </c>
      <c r="U19" s="244">
        <v>1</v>
      </c>
      <c r="V19" s="245" t="s">
        <v>6</v>
      </c>
      <c r="W19" s="246">
        <v>0</v>
      </c>
      <c r="X19" s="118">
        <f>C21+F21+I21+O21+R21+U21</f>
        <v>231</v>
      </c>
      <c r="Y19" s="112" t="s">
        <v>6</v>
      </c>
      <c r="Z19" s="115">
        <f>E21+H21+K21+Q21+T21+W21</f>
        <v>199</v>
      </c>
      <c r="AA19" s="118">
        <f>C20+F20+I20+O20+R20+U20</f>
        <v>8</v>
      </c>
      <c r="AB19" s="112" t="s">
        <v>6</v>
      </c>
      <c r="AC19" s="115">
        <f>E20+H20+K20+Q20+T20+W20</f>
        <v>6</v>
      </c>
      <c r="AD19" s="118">
        <f>C19+F19+I19+O19+R19+U19</f>
        <v>4</v>
      </c>
      <c r="AE19" s="112" t="s">
        <v>6</v>
      </c>
      <c r="AF19" s="115">
        <f>E19+H19+K19+Q19+T19+W19</f>
        <v>2</v>
      </c>
      <c r="AG19" s="65">
        <f>IF(C19&gt;E19,1,IF(C19&lt;E19,0,IF(C19=E19,0)))</f>
        <v>0</v>
      </c>
      <c r="AH19" s="66">
        <f>IF(O19&gt;Q19,1,IF(O19&lt;Q19,0,IF(O19=Q19,0)))</f>
        <v>1</v>
      </c>
      <c r="AI19" s="120">
        <f>AG19+AG20+AG21+AH19+AH20+AH21</f>
        <v>4</v>
      </c>
      <c r="AJ19" s="144" t="s">
        <v>9</v>
      </c>
    </row>
    <row r="20" spans="1:36" ht="20.100000000000001" customHeight="1" x14ac:dyDescent="0.2">
      <c r="A20" s="147"/>
      <c r="B20" s="71" t="s">
        <v>45</v>
      </c>
      <c r="C20" s="247">
        <f>N11</f>
        <v>0</v>
      </c>
      <c r="D20" s="248" t="s">
        <v>6</v>
      </c>
      <c r="E20" s="249">
        <f>L11</f>
        <v>2</v>
      </c>
      <c r="F20" s="247">
        <f>N14</f>
        <v>2</v>
      </c>
      <c r="G20" s="248" t="s">
        <v>6</v>
      </c>
      <c r="H20" s="249">
        <f>L14</f>
        <v>1</v>
      </c>
      <c r="I20" s="247">
        <f>N17</f>
        <v>0</v>
      </c>
      <c r="J20" s="248" t="s">
        <v>6</v>
      </c>
      <c r="K20" s="249">
        <f>L17</f>
        <v>2</v>
      </c>
      <c r="L20" s="138"/>
      <c r="M20" s="139"/>
      <c r="N20" s="140"/>
      <c r="O20" s="247">
        <v>2</v>
      </c>
      <c r="P20" s="248" t="s">
        <v>6</v>
      </c>
      <c r="Q20" s="249">
        <v>1</v>
      </c>
      <c r="R20" s="247">
        <v>2</v>
      </c>
      <c r="S20" s="248" t="s">
        <v>6</v>
      </c>
      <c r="T20" s="249">
        <v>0</v>
      </c>
      <c r="U20" s="247">
        <v>2</v>
      </c>
      <c r="V20" s="248" t="s">
        <v>6</v>
      </c>
      <c r="W20" s="249">
        <v>0</v>
      </c>
      <c r="X20" s="118"/>
      <c r="Y20" s="112"/>
      <c r="Z20" s="115"/>
      <c r="AA20" s="118"/>
      <c r="AB20" s="112"/>
      <c r="AC20" s="115"/>
      <c r="AD20" s="118"/>
      <c r="AE20" s="112"/>
      <c r="AF20" s="115"/>
      <c r="AG20" s="67">
        <f>IF(F19&gt;H19,1,IF(F19&lt;H19,0,IF(F19=H19,0)))</f>
        <v>1</v>
      </c>
      <c r="AH20" s="64">
        <f>IF(R19&gt;T19,1,IF(R19&lt;T19,0,IF(R19=T19,0)))</f>
        <v>1</v>
      </c>
      <c r="AI20" s="121"/>
      <c r="AJ20" s="145"/>
    </row>
    <row r="21" spans="1:36" ht="20.100000000000001" customHeight="1" thickBot="1" x14ac:dyDescent="0.25">
      <c r="A21" s="148"/>
      <c r="B21" s="76"/>
      <c r="C21" s="250">
        <f>N12</f>
        <v>18</v>
      </c>
      <c r="D21" s="251" t="s">
        <v>6</v>
      </c>
      <c r="E21" s="252">
        <f>L12</f>
        <v>42</v>
      </c>
      <c r="F21" s="250">
        <f>N15</f>
        <v>54</v>
      </c>
      <c r="G21" s="251" t="s">
        <v>6</v>
      </c>
      <c r="H21" s="252">
        <f>L15</f>
        <v>46</v>
      </c>
      <c r="I21" s="250">
        <f>N18</f>
        <v>21</v>
      </c>
      <c r="J21" s="251" t="s">
        <v>6</v>
      </c>
      <c r="K21" s="252">
        <f>L18</f>
        <v>42</v>
      </c>
      <c r="L21" s="141"/>
      <c r="M21" s="142"/>
      <c r="N21" s="143"/>
      <c r="O21" s="250">
        <v>54</v>
      </c>
      <c r="P21" s="251" t="s">
        <v>6</v>
      </c>
      <c r="Q21" s="252">
        <v>44</v>
      </c>
      <c r="R21" s="250">
        <v>42</v>
      </c>
      <c r="S21" s="251" t="s">
        <v>6</v>
      </c>
      <c r="T21" s="252">
        <v>7</v>
      </c>
      <c r="U21" s="250">
        <v>42</v>
      </c>
      <c r="V21" s="251" t="s">
        <v>6</v>
      </c>
      <c r="W21" s="252">
        <v>18</v>
      </c>
      <c r="X21" s="119"/>
      <c r="Y21" s="113"/>
      <c r="Z21" s="116"/>
      <c r="AA21" s="119"/>
      <c r="AB21" s="113"/>
      <c r="AC21" s="116"/>
      <c r="AD21" s="119"/>
      <c r="AE21" s="113"/>
      <c r="AF21" s="116"/>
      <c r="AG21" s="68">
        <f>IF(I19&gt;K19,1,IF(I19&lt;K19,0,IF(I19=K19,0)))</f>
        <v>0</v>
      </c>
      <c r="AH21" s="68">
        <f>IF(U19&gt;W19,1,IF(U19&lt;W19,0,IF(U19=W19,0)))</f>
        <v>1</v>
      </c>
      <c r="AI21" s="121"/>
      <c r="AJ21" s="149"/>
    </row>
    <row r="22" spans="1:36" ht="21" customHeight="1" x14ac:dyDescent="0.2">
      <c r="A22" s="123">
        <v>5</v>
      </c>
      <c r="B22" s="72"/>
      <c r="C22" s="244">
        <f>Q10</f>
        <v>0</v>
      </c>
      <c r="D22" s="245" t="s">
        <v>6</v>
      </c>
      <c r="E22" s="246">
        <f>O10</f>
        <v>1</v>
      </c>
      <c r="F22" s="244">
        <f>Q13</f>
        <v>0</v>
      </c>
      <c r="G22" s="245" t="s">
        <v>6</v>
      </c>
      <c r="H22" s="246">
        <f>O13</f>
        <v>1</v>
      </c>
      <c r="I22" s="244">
        <f>Q16</f>
        <v>0</v>
      </c>
      <c r="J22" s="245" t="s">
        <v>6</v>
      </c>
      <c r="K22" s="246">
        <f>O16</f>
        <v>1</v>
      </c>
      <c r="L22" s="244">
        <f>Q19</f>
        <v>0</v>
      </c>
      <c r="M22" s="245" t="s">
        <v>6</v>
      </c>
      <c r="N22" s="246">
        <f>O19</f>
        <v>1</v>
      </c>
      <c r="O22" s="135" t="s">
        <v>7</v>
      </c>
      <c r="P22" s="136"/>
      <c r="Q22" s="137"/>
      <c r="R22" s="244">
        <v>1</v>
      </c>
      <c r="S22" s="245" t="s">
        <v>6</v>
      </c>
      <c r="T22" s="246">
        <v>0</v>
      </c>
      <c r="U22" s="244">
        <v>1</v>
      </c>
      <c r="V22" s="245" t="s">
        <v>6</v>
      </c>
      <c r="W22" s="246">
        <v>0</v>
      </c>
      <c r="X22" s="117">
        <f>C24+F24+I24+L24+R24+U24</f>
        <v>173</v>
      </c>
      <c r="Y22" s="111" t="s">
        <v>6</v>
      </c>
      <c r="Z22" s="114">
        <f>E24+H24+K24+N24+T24+W24</f>
        <v>221</v>
      </c>
      <c r="AA22" s="117">
        <f>C23+F23+I23+L23+R23+U23</f>
        <v>5</v>
      </c>
      <c r="AB22" s="111" t="s">
        <v>6</v>
      </c>
      <c r="AC22" s="114">
        <f>E23+H23+K23+N23+T23+W23</f>
        <v>8</v>
      </c>
      <c r="AD22" s="117">
        <f>C22+F22+I22+L22+R22+U22</f>
        <v>2</v>
      </c>
      <c r="AE22" s="111" t="s">
        <v>6</v>
      </c>
      <c r="AF22" s="114">
        <f>E22+H22+K22+N22+T22+W22</f>
        <v>4</v>
      </c>
      <c r="AG22" s="64">
        <f>IF(C22&gt;E22,1,IF(C22&lt;E22,0,IF(C22=E22,0)))</f>
        <v>0</v>
      </c>
      <c r="AH22" s="64">
        <f>IF(L22&gt;N22,1,IF(L22&lt;N22,0,IF(L22=N22,0)))</f>
        <v>0</v>
      </c>
      <c r="AI22" s="120">
        <f>AG22+AG23+AG24+AH22+AH23+AH24</f>
        <v>2</v>
      </c>
      <c r="AJ22" s="93">
        <v>5</v>
      </c>
    </row>
    <row r="23" spans="1:36" ht="18" customHeight="1" x14ac:dyDescent="0.2">
      <c r="A23" s="124"/>
      <c r="B23" s="71" t="s">
        <v>46</v>
      </c>
      <c r="C23" s="247">
        <f>Q11</f>
        <v>0</v>
      </c>
      <c r="D23" s="248" t="s">
        <v>6</v>
      </c>
      <c r="E23" s="249">
        <f>O11</f>
        <v>2</v>
      </c>
      <c r="F23" s="247">
        <f>Q14</f>
        <v>0</v>
      </c>
      <c r="G23" s="248" t="s">
        <v>6</v>
      </c>
      <c r="H23" s="249">
        <f>O14</f>
        <v>2</v>
      </c>
      <c r="I23" s="247">
        <f>Q17</f>
        <v>0</v>
      </c>
      <c r="J23" s="248" t="s">
        <v>6</v>
      </c>
      <c r="K23" s="249">
        <f>O17</f>
        <v>2</v>
      </c>
      <c r="L23" s="247">
        <f>Q20</f>
        <v>1</v>
      </c>
      <c r="M23" s="248" t="s">
        <v>6</v>
      </c>
      <c r="N23" s="249">
        <f>O20</f>
        <v>2</v>
      </c>
      <c r="O23" s="138"/>
      <c r="P23" s="139"/>
      <c r="Q23" s="140"/>
      <c r="R23" s="247">
        <v>2</v>
      </c>
      <c r="S23" s="248" t="s">
        <v>6</v>
      </c>
      <c r="T23" s="249">
        <v>0</v>
      </c>
      <c r="U23" s="247">
        <v>2</v>
      </c>
      <c r="V23" s="248" t="s">
        <v>6</v>
      </c>
      <c r="W23" s="249">
        <v>0</v>
      </c>
      <c r="X23" s="118"/>
      <c r="Y23" s="112"/>
      <c r="Z23" s="115"/>
      <c r="AA23" s="118"/>
      <c r="AB23" s="112"/>
      <c r="AC23" s="115"/>
      <c r="AD23" s="118"/>
      <c r="AE23" s="112"/>
      <c r="AF23" s="115"/>
      <c r="AG23" s="64">
        <f>IF(F22&gt;H22,1,IF(F22&lt;H22,0,IF(F22=H22,0)))</f>
        <v>0</v>
      </c>
      <c r="AH23" s="64">
        <f>IF(R22&gt;T22,1,IF(R22&lt;T22,0,IF(R22=T22,0)))</f>
        <v>1</v>
      </c>
      <c r="AI23" s="121"/>
      <c r="AJ23" s="94"/>
    </row>
    <row r="24" spans="1:36" ht="19.5" customHeight="1" thickBot="1" x14ac:dyDescent="0.25">
      <c r="A24" s="125"/>
      <c r="B24" s="76"/>
      <c r="C24" s="250">
        <f>Q12</f>
        <v>7</v>
      </c>
      <c r="D24" s="251" t="s">
        <v>6</v>
      </c>
      <c r="E24" s="252">
        <f>O12</f>
        <v>42</v>
      </c>
      <c r="F24" s="250">
        <f>Q15</f>
        <v>22</v>
      </c>
      <c r="G24" s="251" t="s">
        <v>6</v>
      </c>
      <c r="H24" s="252">
        <f>O15</f>
        <v>42</v>
      </c>
      <c r="I24" s="250">
        <f>Q18</f>
        <v>16</v>
      </c>
      <c r="J24" s="251" t="s">
        <v>6</v>
      </c>
      <c r="K24" s="252">
        <f>O18</f>
        <v>42</v>
      </c>
      <c r="L24" s="250">
        <f>Q21</f>
        <v>44</v>
      </c>
      <c r="M24" s="251" t="s">
        <v>6</v>
      </c>
      <c r="N24" s="252">
        <f>O21</f>
        <v>54</v>
      </c>
      <c r="O24" s="141"/>
      <c r="P24" s="142"/>
      <c r="Q24" s="143"/>
      <c r="R24" s="250">
        <v>42</v>
      </c>
      <c r="S24" s="251" t="s">
        <v>6</v>
      </c>
      <c r="T24" s="252">
        <v>20</v>
      </c>
      <c r="U24" s="250">
        <v>42</v>
      </c>
      <c r="V24" s="251" t="s">
        <v>6</v>
      </c>
      <c r="W24" s="252">
        <v>21</v>
      </c>
      <c r="X24" s="119"/>
      <c r="Y24" s="113"/>
      <c r="Z24" s="116"/>
      <c r="AA24" s="119"/>
      <c r="AB24" s="113"/>
      <c r="AC24" s="116"/>
      <c r="AD24" s="119"/>
      <c r="AE24" s="113"/>
      <c r="AF24" s="116"/>
      <c r="AG24" s="64">
        <f>IF(I22&gt;K22,1,IF(I22&lt;K22,0,IF(I22=K22,0)))</f>
        <v>0</v>
      </c>
      <c r="AH24" s="80">
        <f>IF(U22&gt;W22,1,IF(U22&lt;W22,0,IF(U22=W22,0)))</f>
        <v>1</v>
      </c>
      <c r="AI24" s="121"/>
      <c r="AJ24" s="95"/>
    </row>
    <row r="25" spans="1:36" ht="21" customHeight="1" x14ac:dyDescent="0.2">
      <c r="A25" s="123">
        <v>6</v>
      </c>
      <c r="B25" s="77"/>
      <c r="C25" s="244">
        <f>T10</f>
        <v>0</v>
      </c>
      <c r="D25" s="245" t="s">
        <v>6</v>
      </c>
      <c r="E25" s="246">
        <f>R10</f>
        <v>1</v>
      </c>
      <c r="F25" s="244">
        <f>T13</f>
        <v>0</v>
      </c>
      <c r="G25" s="245" t="s">
        <v>6</v>
      </c>
      <c r="H25" s="246">
        <f>R13</f>
        <v>1</v>
      </c>
      <c r="I25" s="244">
        <f>T16</f>
        <v>0</v>
      </c>
      <c r="J25" s="245" t="s">
        <v>6</v>
      </c>
      <c r="K25" s="246">
        <f>R16</f>
        <v>1</v>
      </c>
      <c r="L25" s="244">
        <f>T19</f>
        <v>0</v>
      </c>
      <c r="M25" s="245" t="s">
        <v>6</v>
      </c>
      <c r="N25" s="246">
        <f>R19</f>
        <v>1</v>
      </c>
      <c r="O25" s="244">
        <f>T22</f>
        <v>0</v>
      </c>
      <c r="P25" s="245" t="s">
        <v>6</v>
      </c>
      <c r="Q25" s="246">
        <f>R22</f>
        <v>1</v>
      </c>
      <c r="R25" s="126"/>
      <c r="S25" s="127"/>
      <c r="T25" s="128"/>
      <c r="U25" s="244">
        <v>0</v>
      </c>
      <c r="V25" s="245" t="s">
        <v>6</v>
      </c>
      <c r="W25" s="246">
        <v>1</v>
      </c>
      <c r="X25" s="117">
        <f>C27+F27+I27+L27+O27+U27</f>
        <v>95</v>
      </c>
      <c r="Y25" s="111"/>
      <c r="Z25" s="114">
        <f>E27+H27+K27+N27+Q27+W27</f>
        <v>252</v>
      </c>
      <c r="AA25" s="117">
        <f>C26+F26+I26+L26+O26+U26</f>
        <v>0</v>
      </c>
      <c r="AB25" s="111"/>
      <c r="AC25" s="114">
        <f>E26+H26+K26+N26+Q26+W26</f>
        <v>12</v>
      </c>
      <c r="AD25" s="117">
        <f>C25+F25+I25+L25+O25+U25</f>
        <v>0</v>
      </c>
      <c r="AE25" s="111" t="s">
        <v>6</v>
      </c>
      <c r="AF25" s="114">
        <f>E25+H25+K25+N25+Q25+W25</f>
        <v>6</v>
      </c>
      <c r="AG25" s="65">
        <f>IF(C25&gt;E25,1,IF(C25&lt;E25,0,IF(C25=E25,0)))</f>
        <v>0</v>
      </c>
      <c r="AH25" s="66">
        <f>IF(L25&gt;N25,1,IF(L25&lt;N25,0,IF(L25=N25,0)))</f>
        <v>0</v>
      </c>
      <c r="AI25" s="120">
        <f>AG25+AG26+AG27+AH25+AH26+AH27</f>
        <v>0</v>
      </c>
      <c r="AJ25" s="93">
        <v>7</v>
      </c>
    </row>
    <row r="26" spans="1:36" ht="21" customHeight="1" x14ac:dyDescent="0.2">
      <c r="A26" s="124"/>
      <c r="B26" s="72" t="s">
        <v>47</v>
      </c>
      <c r="C26" s="247">
        <f>T11</f>
        <v>0</v>
      </c>
      <c r="D26" s="248" t="s">
        <v>6</v>
      </c>
      <c r="E26" s="249">
        <f>R11</f>
        <v>2</v>
      </c>
      <c r="F26" s="247">
        <f>T14</f>
        <v>0</v>
      </c>
      <c r="G26" s="248" t="s">
        <v>6</v>
      </c>
      <c r="H26" s="249">
        <f>R14</f>
        <v>2</v>
      </c>
      <c r="I26" s="247">
        <f>T17</f>
        <v>0</v>
      </c>
      <c r="J26" s="248" t="s">
        <v>6</v>
      </c>
      <c r="K26" s="249">
        <f>R17</f>
        <v>2</v>
      </c>
      <c r="L26" s="247">
        <f>T20</f>
        <v>0</v>
      </c>
      <c r="M26" s="248" t="s">
        <v>6</v>
      </c>
      <c r="N26" s="249">
        <f>R20</f>
        <v>2</v>
      </c>
      <c r="O26" s="247">
        <f>T23</f>
        <v>0</v>
      </c>
      <c r="P26" s="248" t="s">
        <v>6</v>
      </c>
      <c r="Q26" s="249">
        <f>R23</f>
        <v>2</v>
      </c>
      <c r="R26" s="129"/>
      <c r="S26" s="130"/>
      <c r="T26" s="131"/>
      <c r="U26" s="247">
        <v>0</v>
      </c>
      <c r="V26" s="248" t="s">
        <v>6</v>
      </c>
      <c r="W26" s="249">
        <v>2</v>
      </c>
      <c r="X26" s="118"/>
      <c r="Y26" s="112"/>
      <c r="Z26" s="115"/>
      <c r="AA26" s="118"/>
      <c r="AB26" s="112"/>
      <c r="AC26" s="115"/>
      <c r="AD26" s="118"/>
      <c r="AE26" s="112"/>
      <c r="AF26" s="115"/>
      <c r="AG26" s="67">
        <f>IF(F25&gt;H25,1,IF(F25&lt;H25,0,IF(F25=H25,0)))</f>
        <v>0</v>
      </c>
      <c r="AH26" s="64">
        <f>IF(O25&gt;Q25,1,IF(O25&lt;Q25,0,IF(O25=Q25,0)))</f>
        <v>0</v>
      </c>
      <c r="AI26" s="121"/>
      <c r="AJ26" s="94"/>
    </row>
    <row r="27" spans="1:36" ht="21" customHeight="1" thickBot="1" x14ac:dyDescent="0.25">
      <c r="A27" s="125"/>
      <c r="B27" s="78"/>
      <c r="C27" s="253">
        <f>T12</f>
        <v>14</v>
      </c>
      <c r="D27" s="254" t="s">
        <v>6</v>
      </c>
      <c r="E27" s="255">
        <f>R12</f>
        <v>42</v>
      </c>
      <c r="F27" s="253">
        <f>T15</f>
        <v>15</v>
      </c>
      <c r="G27" s="254" t="s">
        <v>6</v>
      </c>
      <c r="H27" s="255">
        <f>R15</f>
        <v>42</v>
      </c>
      <c r="I27" s="253">
        <f>T18</f>
        <v>3</v>
      </c>
      <c r="J27" s="254" t="s">
        <v>6</v>
      </c>
      <c r="K27" s="255">
        <f>R18</f>
        <v>42</v>
      </c>
      <c r="L27" s="253">
        <f>T21</f>
        <v>7</v>
      </c>
      <c r="M27" s="254" t="s">
        <v>6</v>
      </c>
      <c r="N27" s="255">
        <f>R21</f>
        <v>42</v>
      </c>
      <c r="O27" s="253">
        <f>T24</f>
        <v>20</v>
      </c>
      <c r="P27" s="254" t="s">
        <v>6</v>
      </c>
      <c r="Q27" s="255">
        <f>R24</f>
        <v>42</v>
      </c>
      <c r="R27" s="132"/>
      <c r="S27" s="133"/>
      <c r="T27" s="134"/>
      <c r="U27" s="250">
        <v>36</v>
      </c>
      <c r="V27" s="251" t="s">
        <v>6</v>
      </c>
      <c r="W27" s="252">
        <v>42</v>
      </c>
      <c r="X27" s="119"/>
      <c r="Y27" s="113"/>
      <c r="Z27" s="116"/>
      <c r="AA27" s="119"/>
      <c r="AB27" s="113"/>
      <c r="AC27" s="116"/>
      <c r="AD27" s="119"/>
      <c r="AE27" s="113"/>
      <c r="AF27" s="116"/>
      <c r="AG27" s="68">
        <f>IF(I25&gt;K25,1,IF(I25&lt;K25,0,IF(I25=K25,0)))</f>
        <v>0</v>
      </c>
      <c r="AH27" s="80">
        <f>IF(U25&gt;W25,1,IF(U25&lt;W25,0,IF(U25=W25,0)))</f>
        <v>0</v>
      </c>
      <c r="AI27" s="122"/>
      <c r="AJ27" s="95"/>
    </row>
    <row r="28" spans="1:36" ht="21" customHeight="1" x14ac:dyDescent="0.2">
      <c r="A28" s="123">
        <v>7</v>
      </c>
      <c r="B28" s="77"/>
      <c r="C28" s="244">
        <f>W10</f>
        <v>0</v>
      </c>
      <c r="D28" s="245" t="s">
        <v>6</v>
      </c>
      <c r="E28" s="246">
        <f>U10</f>
        <v>1</v>
      </c>
      <c r="F28" s="244">
        <f>W13</f>
        <v>0</v>
      </c>
      <c r="G28" s="245" t="s">
        <v>6</v>
      </c>
      <c r="H28" s="246">
        <f>U13</f>
        <v>1</v>
      </c>
      <c r="I28" s="244">
        <f>W16</f>
        <v>0</v>
      </c>
      <c r="J28" s="245" t="s">
        <v>6</v>
      </c>
      <c r="K28" s="246">
        <f>U16</f>
        <v>1</v>
      </c>
      <c r="L28" s="244">
        <f>W19</f>
        <v>0</v>
      </c>
      <c r="M28" s="245" t="s">
        <v>6</v>
      </c>
      <c r="N28" s="246">
        <f>U19</f>
        <v>1</v>
      </c>
      <c r="O28" s="244">
        <f>W22</f>
        <v>0</v>
      </c>
      <c r="P28" s="245" t="s">
        <v>6</v>
      </c>
      <c r="Q28" s="246">
        <f>U22</f>
        <v>1</v>
      </c>
      <c r="R28" s="244">
        <f>W25</f>
        <v>1</v>
      </c>
      <c r="S28" s="245" t="s">
        <v>6</v>
      </c>
      <c r="T28" s="246">
        <f>U25</f>
        <v>0</v>
      </c>
      <c r="U28" s="126"/>
      <c r="V28" s="127"/>
      <c r="W28" s="128"/>
      <c r="X28" s="117">
        <f>C30+F30+I30+L30+O30+R30</f>
        <v>118</v>
      </c>
      <c r="Y28" s="111"/>
      <c r="Z28" s="114">
        <f>E30+H30+K30+N30+Q30+T30</f>
        <v>246</v>
      </c>
      <c r="AA28" s="117">
        <f>C29+F29+I29+L29+O29+R29</f>
        <v>2</v>
      </c>
      <c r="AB28" s="111"/>
      <c r="AC28" s="114">
        <f>E29+H29+K29+N29+Q29+T29</f>
        <v>10</v>
      </c>
      <c r="AD28" s="117">
        <f>C28+F28+I28+L28+O28+R28</f>
        <v>1</v>
      </c>
      <c r="AE28" s="111" t="s">
        <v>6</v>
      </c>
      <c r="AF28" s="114">
        <f>E28+H28+K28+N28+Q28+T28</f>
        <v>5</v>
      </c>
      <c r="AG28" s="65">
        <f>IF(C28&gt;E28,1,IF(C28&lt;E28,0,IF(C28=E28,0)))</f>
        <v>0</v>
      </c>
      <c r="AH28" s="79">
        <f>IF(L28&gt;N28,1,IF(L28&lt;N28,0,IF(L28=N28,0)))</f>
        <v>0</v>
      </c>
      <c r="AI28" s="120">
        <f>AG28+AG29+AG30+AH28+AH29+AH30</f>
        <v>1</v>
      </c>
      <c r="AJ28" s="93">
        <v>6</v>
      </c>
    </row>
    <row r="29" spans="1:36" ht="21" customHeight="1" x14ac:dyDescent="0.2">
      <c r="A29" s="124"/>
      <c r="B29" s="72" t="s">
        <v>48</v>
      </c>
      <c r="C29" s="247">
        <f>W11</f>
        <v>0</v>
      </c>
      <c r="D29" s="248" t="s">
        <v>6</v>
      </c>
      <c r="E29" s="249">
        <f>U11</f>
        <v>2</v>
      </c>
      <c r="F29" s="247">
        <f>W14</f>
        <v>0</v>
      </c>
      <c r="G29" s="248" t="s">
        <v>6</v>
      </c>
      <c r="H29" s="249">
        <f>U14</f>
        <v>2</v>
      </c>
      <c r="I29" s="247">
        <f>W17</f>
        <v>0</v>
      </c>
      <c r="J29" s="248" t="s">
        <v>6</v>
      </c>
      <c r="K29" s="249">
        <f>U17</f>
        <v>2</v>
      </c>
      <c r="L29" s="247">
        <f>W20</f>
        <v>0</v>
      </c>
      <c r="M29" s="248" t="s">
        <v>6</v>
      </c>
      <c r="N29" s="249">
        <f>U20</f>
        <v>2</v>
      </c>
      <c r="O29" s="247">
        <f t="shared" ref="O29:O30" si="0">W23</f>
        <v>0</v>
      </c>
      <c r="P29" s="248" t="s">
        <v>6</v>
      </c>
      <c r="Q29" s="249">
        <f>U23</f>
        <v>2</v>
      </c>
      <c r="R29" s="247">
        <f t="shared" ref="R29:R30" si="1">W26</f>
        <v>2</v>
      </c>
      <c r="S29" s="248" t="s">
        <v>6</v>
      </c>
      <c r="T29" s="249">
        <f>U26</f>
        <v>0</v>
      </c>
      <c r="U29" s="129"/>
      <c r="V29" s="130"/>
      <c r="W29" s="131"/>
      <c r="X29" s="118"/>
      <c r="Y29" s="112"/>
      <c r="Z29" s="115"/>
      <c r="AA29" s="118"/>
      <c r="AB29" s="112"/>
      <c r="AC29" s="115"/>
      <c r="AD29" s="118"/>
      <c r="AE29" s="112"/>
      <c r="AF29" s="115"/>
      <c r="AG29" s="67">
        <f>IF(F28&gt;H28,1,IF(F28&lt;H28,0,IF(F28=H28,0)))</f>
        <v>0</v>
      </c>
      <c r="AH29" s="80">
        <f>IF(O28&gt;Q28,1,IF(O28&lt;Q28,0,IF(O28=Q28,0)))</f>
        <v>0</v>
      </c>
      <c r="AI29" s="121"/>
      <c r="AJ29" s="94"/>
    </row>
    <row r="30" spans="1:36" ht="21" customHeight="1" thickBot="1" x14ac:dyDescent="0.25">
      <c r="A30" s="125"/>
      <c r="B30" s="78"/>
      <c r="C30" s="253">
        <f>W12</f>
        <v>18</v>
      </c>
      <c r="D30" s="254" t="s">
        <v>6</v>
      </c>
      <c r="E30" s="255">
        <f>U12</f>
        <v>42</v>
      </c>
      <c r="F30" s="253">
        <f>W15</f>
        <v>17</v>
      </c>
      <c r="G30" s="254" t="s">
        <v>6</v>
      </c>
      <c r="H30" s="255">
        <f>U15</f>
        <v>42</v>
      </c>
      <c r="I30" s="253">
        <f>W18</f>
        <v>2</v>
      </c>
      <c r="J30" s="254" t="s">
        <v>6</v>
      </c>
      <c r="K30" s="255">
        <f>U18</f>
        <v>42</v>
      </c>
      <c r="L30" s="253">
        <f>W21</f>
        <v>18</v>
      </c>
      <c r="M30" s="254" t="s">
        <v>6</v>
      </c>
      <c r="N30" s="255">
        <f>U21</f>
        <v>42</v>
      </c>
      <c r="O30" s="253">
        <f t="shared" si="0"/>
        <v>21</v>
      </c>
      <c r="P30" s="254" t="s">
        <v>6</v>
      </c>
      <c r="Q30" s="255">
        <f>U24</f>
        <v>42</v>
      </c>
      <c r="R30" s="253">
        <f t="shared" si="1"/>
        <v>42</v>
      </c>
      <c r="S30" s="254" t="s">
        <v>6</v>
      </c>
      <c r="T30" s="255">
        <f>U27</f>
        <v>36</v>
      </c>
      <c r="U30" s="132"/>
      <c r="V30" s="133"/>
      <c r="W30" s="134"/>
      <c r="X30" s="119"/>
      <c r="Y30" s="113"/>
      <c r="Z30" s="116"/>
      <c r="AA30" s="119"/>
      <c r="AB30" s="113"/>
      <c r="AC30" s="116"/>
      <c r="AD30" s="119"/>
      <c r="AE30" s="113"/>
      <c r="AF30" s="116"/>
      <c r="AG30" s="68">
        <f>IF(I28&gt;K28,1,IF(I28&lt;K28,0,IF(I28=K28,0)))</f>
        <v>0</v>
      </c>
      <c r="AH30" s="80">
        <f>IF(R29&gt;T29,1,IF(R29&lt;T29,0,IF(R29=T29,0)))</f>
        <v>1</v>
      </c>
      <c r="AI30" s="122"/>
      <c r="AJ30" s="95"/>
    </row>
  </sheetData>
  <mergeCells count="111">
    <mergeCell ref="AB22:AB24"/>
    <mergeCell ref="AC22:AC24"/>
    <mergeCell ref="AD22:AD24"/>
    <mergeCell ref="AE22:AE24"/>
    <mergeCell ref="AF22:AF24"/>
    <mergeCell ref="AI22:AI24"/>
    <mergeCell ref="AJ28:AJ30"/>
    <mergeCell ref="AB28:AB30"/>
    <mergeCell ref="AC28:AC30"/>
    <mergeCell ref="AD28:AD30"/>
    <mergeCell ref="AE28:AE30"/>
    <mergeCell ref="AF28:AF30"/>
    <mergeCell ref="AI28:AI30"/>
    <mergeCell ref="AE25:AE27"/>
    <mergeCell ref="AF25:AF27"/>
    <mergeCell ref="AI25:AI27"/>
    <mergeCell ref="AJ25:AJ27"/>
    <mergeCell ref="AI19:AI21"/>
    <mergeCell ref="AJ19:AJ21"/>
    <mergeCell ref="A22:A24"/>
    <mergeCell ref="O22:Q24"/>
    <mergeCell ref="X22:X24"/>
    <mergeCell ref="Y22:Y24"/>
    <mergeCell ref="Z22:Z24"/>
    <mergeCell ref="AA22:AA24"/>
    <mergeCell ref="A28:A30"/>
    <mergeCell ref="U28:W30"/>
    <mergeCell ref="X28:X30"/>
    <mergeCell ref="Y28:Y30"/>
    <mergeCell ref="Z28:Z30"/>
    <mergeCell ref="AA28:AA30"/>
    <mergeCell ref="AJ22:AJ24"/>
    <mergeCell ref="A25:A27"/>
    <mergeCell ref="R25:T27"/>
    <mergeCell ref="X25:X27"/>
    <mergeCell ref="Y25:Y27"/>
    <mergeCell ref="Z25:Z27"/>
    <mergeCell ref="AA25:AA27"/>
    <mergeCell ref="AB25:AB27"/>
    <mergeCell ref="AC25:AC27"/>
    <mergeCell ref="AD25:AD27"/>
    <mergeCell ref="A16:A18"/>
    <mergeCell ref="I16:K18"/>
    <mergeCell ref="X16:X18"/>
    <mergeCell ref="Y16:Y18"/>
    <mergeCell ref="Z16:Z18"/>
    <mergeCell ref="AA16:AA18"/>
    <mergeCell ref="AJ16:AJ18"/>
    <mergeCell ref="A19:A21"/>
    <mergeCell ref="L19:N21"/>
    <mergeCell ref="X19:X21"/>
    <mergeCell ref="Y19:Y21"/>
    <mergeCell ref="Z19:Z21"/>
    <mergeCell ref="AA19:AA21"/>
    <mergeCell ref="AB19:AB21"/>
    <mergeCell ref="AC19:AC21"/>
    <mergeCell ref="AD19:AD21"/>
    <mergeCell ref="AB16:AB18"/>
    <mergeCell ref="AC16:AC18"/>
    <mergeCell ref="AD16:AD18"/>
    <mergeCell ref="AE16:AE18"/>
    <mergeCell ref="AF16:AF18"/>
    <mergeCell ref="AI16:AI18"/>
    <mergeCell ref="AE19:AE21"/>
    <mergeCell ref="AF19:AF21"/>
    <mergeCell ref="AJ10:AJ12"/>
    <mergeCell ref="A13:A15"/>
    <mergeCell ref="F13:H15"/>
    <mergeCell ref="X13:X15"/>
    <mergeCell ref="Y13:Y15"/>
    <mergeCell ref="Z13:Z15"/>
    <mergeCell ref="AA13:AA15"/>
    <mergeCell ref="AB13:AB15"/>
    <mergeCell ref="AC13:AC15"/>
    <mergeCell ref="AD13:AD15"/>
    <mergeCell ref="AB10:AB12"/>
    <mergeCell ref="AC10:AC12"/>
    <mergeCell ref="AD10:AD12"/>
    <mergeCell ref="AE10:AE12"/>
    <mergeCell ref="AF10:AF12"/>
    <mergeCell ref="AI10:AI12"/>
    <mergeCell ref="AE13:AE15"/>
    <mergeCell ref="AF13:AF15"/>
    <mergeCell ref="AI13:AI15"/>
    <mergeCell ref="AJ13:AJ15"/>
    <mergeCell ref="A10:A12"/>
    <mergeCell ref="C10:E12"/>
    <mergeCell ref="X10:X12"/>
    <mergeCell ref="Y10:Y12"/>
    <mergeCell ref="Z10:Z12"/>
    <mergeCell ref="AA10:AA12"/>
    <mergeCell ref="C7:E9"/>
    <mergeCell ref="F7:H9"/>
    <mergeCell ref="I7:K9"/>
    <mergeCell ref="L7:N9"/>
    <mergeCell ref="O7:Q9"/>
    <mergeCell ref="R7:T9"/>
    <mergeCell ref="C4:AC4"/>
    <mergeCell ref="A6:B9"/>
    <mergeCell ref="C6:E6"/>
    <mergeCell ref="F6:H6"/>
    <mergeCell ref="I6:K6"/>
    <mergeCell ref="L6:N6"/>
    <mergeCell ref="O6:Q6"/>
    <mergeCell ref="R6:T6"/>
    <mergeCell ref="U6:W6"/>
    <mergeCell ref="X6:AJ8"/>
    <mergeCell ref="U7:W9"/>
    <mergeCell ref="X9:Z9"/>
    <mergeCell ref="AA9:AC9"/>
    <mergeCell ref="AD9:AF9"/>
  </mergeCells>
  <pageMargins left="0.15748031496062992" right="0.31496062992125984" top="0.98425196850393704" bottom="0.98425196850393704" header="0.51181102362204722" footer="0.51181102362204722"/>
  <pageSetup paperSize="9" scale="69" orientation="landscape" horizontalDpi="200" verticalDpi="200" r:id="rId1"/>
  <headerFooter alignWithMargins="0"/>
  <customProperties>
    <customPr name="_pios_id" r:id="rId2"/>
    <customPr name="EpmWorksheetKeyString_GUID" r:id="rId3"/>
  </customPropertie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J30"/>
  <sheetViews>
    <sheetView zoomScale="90" zoomScaleNormal="90" workbookViewId="0">
      <selection activeCell="C4" sqref="C4:AC4"/>
    </sheetView>
  </sheetViews>
  <sheetFormatPr defaultRowHeight="12.75" x14ac:dyDescent="0.2"/>
  <cols>
    <col min="1" max="1" width="6.7109375" customWidth="1"/>
    <col min="2" max="2" width="21.5703125" customWidth="1"/>
    <col min="3" max="3" width="8.5703125" customWidth="1"/>
    <col min="4" max="4" width="1.7109375" customWidth="1"/>
    <col min="5" max="6" width="8.5703125" customWidth="1"/>
    <col min="7" max="7" width="1.7109375" customWidth="1"/>
    <col min="8" max="8" width="8.5703125" customWidth="1"/>
    <col min="9" max="9" width="8.42578125" customWidth="1"/>
    <col min="10" max="10" width="1.7109375" customWidth="1"/>
    <col min="11" max="12" width="8.42578125" customWidth="1"/>
    <col min="13" max="13" width="1.7109375" customWidth="1"/>
    <col min="14" max="15" width="8.42578125" customWidth="1"/>
    <col min="16" max="16" width="2.140625" customWidth="1"/>
    <col min="17" max="18" width="8.42578125" customWidth="1"/>
    <col min="19" max="19" width="2.140625" customWidth="1"/>
    <col min="20" max="20" width="8.42578125" customWidth="1"/>
    <col min="21" max="21" width="5.140625" hidden="1" customWidth="1"/>
    <col min="22" max="22" width="2.140625" hidden="1" customWidth="1"/>
    <col min="23" max="23" width="5.140625" hidden="1" customWidth="1"/>
    <col min="24" max="24" width="6" bestFit="1" customWidth="1"/>
    <col min="25" max="25" width="1.7109375" customWidth="1"/>
    <col min="26" max="26" width="6" bestFit="1" customWidth="1"/>
    <col min="27" max="27" width="4.7109375" customWidth="1"/>
    <col min="28" max="28" width="1.7109375" customWidth="1"/>
    <col min="29" max="30" width="4.7109375" customWidth="1"/>
    <col min="31" max="31" width="1.7109375" customWidth="1"/>
    <col min="32" max="32" width="4.7109375" customWidth="1"/>
    <col min="33" max="34" width="3.7109375" hidden="1" customWidth="1"/>
    <col min="35" max="35" width="5.7109375" customWidth="1"/>
    <col min="36" max="36" width="8" customWidth="1"/>
  </cols>
  <sheetData>
    <row r="4" spans="1:36" ht="60" x14ac:dyDescent="0.2">
      <c r="C4" s="154" t="s">
        <v>27</v>
      </c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</row>
    <row r="5" spans="1:36" ht="13.5" thickBot="1" x14ac:dyDescent="0.25"/>
    <row r="6" spans="1:36" ht="13.5" thickBot="1" x14ac:dyDescent="0.25">
      <c r="A6" s="183" t="s">
        <v>31</v>
      </c>
      <c r="B6" s="184"/>
      <c r="C6" s="155">
        <v>1</v>
      </c>
      <c r="D6" s="155"/>
      <c r="E6" s="155"/>
      <c r="F6" s="155">
        <v>2</v>
      </c>
      <c r="G6" s="155"/>
      <c r="H6" s="155"/>
      <c r="I6" s="155">
        <v>3</v>
      </c>
      <c r="J6" s="155"/>
      <c r="K6" s="155"/>
      <c r="L6" s="155">
        <v>4</v>
      </c>
      <c r="M6" s="155"/>
      <c r="N6" s="155"/>
      <c r="O6" s="155">
        <v>5</v>
      </c>
      <c r="P6" s="155"/>
      <c r="Q6" s="155"/>
      <c r="R6" s="155">
        <v>6</v>
      </c>
      <c r="S6" s="155"/>
      <c r="T6" s="155"/>
      <c r="U6" s="156">
        <v>7</v>
      </c>
      <c r="V6" s="156"/>
      <c r="W6" s="156"/>
      <c r="X6" s="157" t="s">
        <v>0</v>
      </c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9"/>
    </row>
    <row r="7" spans="1:36" ht="19.5" customHeight="1" x14ac:dyDescent="0.2">
      <c r="A7" s="185"/>
      <c r="B7" s="186"/>
      <c r="C7" s="164" t="str">
        <f>B11</f>
        <v>ČERVENKA</v>
      </c>
      <c r="D7" s="165"/>
      <c r="E7" s="166"/>
      <c r="F7" s="173" t="str">
        <f>B14</f>
        <v>ČAVOJSKÝ</v>
      </c>
      <c r="G7" s="165"/>
      <c r="H7" s="166"/>
      <c r="I7" s="173" t="str">
        <f>B17</f>
        <v>VÁŇOVÁ</v>
      </c>
      <c r="J7" s="165"/>
      <c r="K7" s="166"/>
      <c r="L7" s="173" t="str">
        <f>B20</f>
        <v>PEKÁROVÁ</v>
      </c>
      <c r="M7" s="165"/>
      <c r="N7" s="166"/>
      <c r="O7" s="173" t="str">
        <f>B23</f>
        <v>BARTOŠOVÁ</v>
      </c>
      <c r="P7" s="165"/>
      <c r="Q7" s="166"/>
      <c r="R7" s="173" t="str">
        <f>B26</f>
        <v>OROSOVÁ</v>
      </c>
      <c r="S7" s="165"/>
      <c r="T7" s="166"/>
      <c r="U7" s="174" t="str">
        <f>B29</f>
        <v>KOZDEBOVÁ TEREZA</v>
      </c>
      <c r="V7" s="175"/>
      <c r="W7" s="176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1"/>
    </row>
    <row r="8" spans="1:36" ht="13.5" thickBot="1" x14ac:dyDescent="0.25">
      <c r="A8" s="185"/>
      <c r="B8" s="186"/>
      <c r="C8" s="167"/>
      <c r="D8" s="168"/>
      <c r="E8" s="169"/>
      <c r="F8" s="167"/>
      <c r="G8" s="168"/>
      <c r="H8" s="169"/>
      <c r="I8" s="167"/>
      <c r="J8" s="168"/>
      <c r="K8" s="169"/>
      <c r="L8" s="167"/>
      <c r="M8" s="168"/>
      <c r="N8" s="169"/>
      <c r="O8" s="167"/>
      <c r="P8" s="168"/>
      <c r="Q8" s="169"/>
      <c r="R8" s="167"/>
      <c r="S8" s="168"/>
      <c r="T8" s="169"/>
      <c r="U8" s="177"/>
      <c r="V8" s="178"/>
      <c r="W8" s="179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3"/>
    </row>
    <row r="9" spans="1:36" ht="13.5" thickBot="1" x14ac:dyDescent="0.25">
      <c r="A9" s="187"/>
      <c r="B9" s="188"/>
      <c r="C9" s="170"/>
      <c r="D9" s="171"/>
      <c r="E9" s="172"/>
      <c r="F9" s="170"/>
      <c r="G9" s="171"/>
      <c r="H9" s="172"/>
      <c r="I9" s="170"/>
      <c r="J9" s="171"/>
      <c r="K9" s="172"/>
      <c r="L9" s="170"/>
      <c r="M9" s="171"/>
      <c r="N9" s="172"/>
      <c r="O9" s="170"/>
      <c r="P9" s="171"/>
      <c r="Q9" s="172"/>
      <c r="R9" s="170"/>
      <c r="S9" s="171"/>
      <c r="T9" s="172"/>
      <c r="U9" s="180"/>
      <c r="V9" s="181"/>
      <c r="W9" s="182"/>
      <c r="X9" s="150" t="s">
        <v>1</v>
      </c>
      <c r="Y9" s="151"/>
      <c r="Z9" s="152"/>
      <c r="AA9" s="150" t="s">
        <v>2</v>
      </c>
      <c r="AB9" s="151"/>
      <c r="AC9" s="152"/>
      <c r="AD9" s="153" t="s">
        <v>3</v>
      </c>
      <c r="AE9" s="153"/>
      <c r="AF9" s="153"/>
      <c r="AG9" s="45"/>
      <c r="AH9" s="45"/>
      <c r="AI9" s="45" t="s">
        <v>4</v>
      </c>
      <c r="AJ9" s="45" t="s">
        <v>5</v>
      </c>
    </row>
    <row r="10" spans="1:36" ht="20.100000000000001" customHeight="1" x14ac:dyDescent="0.2">
      <c r="A10" s="146" t="s">
        <v>7</v>
      </c>
      <c r="B10" s="72"/>
      <c r="C10" s="126"/>
      <c r="D10" s="127"/>
      <c r="E10" s="128"/>
      <c r="F10" s="244">
        <v>1</v>
      </c>
      <c r="G10" s="245" t="s">
        <v>6</v>
      </c>
      <c r="H10" s="246">
        <v>0</v>
      </c>
      <c r="I10" s="244">
        <v>1</v>
      </c>
      <c r="J10" s="245" t="s">
        <v>6</v>
      </c>
      <c r="K10" s="246">
        <v>0</v>
      </c>
      <c r="L10" s="244">
        <v>1</v>
      </c>
      <c r="M10" s="245" t="s">
        <v>6</v>
      </c>
      <c r="N10" s="246">
        <v>0</v>
      </c>
      <c r="O10" s="244">
        <v>1</v>
      </c>
      <c r="P10" s="245" t="s">
        <v>6</v>
      </c>
      <c r="Q10" s="246">
        <v>0</v>
      </c>
      <c r="R10" s="244">
        <v>1</v>
      </c>
      <c r="S10" s="245" t="s">
        <v>6</v>
      </c>
      <c r="T10" s="246">
        <v>0</v>
      </c>
      <c r="U10" s="12"/>
      <c r="V10" s="13" t="s">
        <v>6</v>
      </c>
      <c r="W10" s="14"/>
      <c r="X10" s="117">
        <f>F12+I12+L12+O12+R12+U12</f>
        <v>210</v>
      </c>
      <c r="Y10" s="111" t="s">
        <v>6</v>
      </c>
      <c r="Z10" s="114">
        <f>H12+K12+N12+Q12+T12+W12</f>
        <v>80</v>
      </c>
      <c r="AA10" s="117">
        <f>F11+I11+L11+O11+R11+U11</f>
        <v>10</v>
      </c>
      <c r="AB10" s="111" t="s">
        <v>6</v>
      </c>
      <c r="AC10" s="114">
        <f>H11+K11+N11+Q11+T11+W11</f>
        <v>0</v>
      </c>
      <c r="AD10" s="117">
        <f>F10+I10+L10+O10+R10+U10</f>
        <v>5</v>
      </c>
      <c r="AE10" s="111" t="s">
        <v>6</v>
      </c>
      <c r="AF10" s="114">
        <f>H10+K10+N10+Q10+T10+W10</f>
        <v>0</v>
      </c>
      <c r="AG10" s="64">
        <f>IF(F10&gt;H10,1,IF(F10&lt;H10,0,IF(F10=H10,0)))</f>
        <v>1</v>
      </c>
      <c r="AH10" s="64">
        <f>IF(O10&gt;Q10,1,IF(O10&lt;Q10,0,IF(O10=Q10,0)))</f>
        <v>1</v>
      </c>
      <c r="AI10" s="120">
        <f>AG10+AG11+AG12+AH10+AH11+AH12</f>
        <v>5</v>
      </c>
      <c r="AJ10" s="144" t="s">
        <v>7</v>
      </c>
    </row>
    <row r="11" spans="1:36" ht="20.100000000000001" customHeight="1" x14ac:dyDescent="0.2">
      <c r="A11" s="147"/>
      <c r="B11" s="70" t="s">
        <v>49</v>
      </c>
      <c r="C11" s="129"/>
      <c r="D11" s="130"/>
      <c r="E11" s="131"/>
      <c r="F11" s="247">
        <v>2</v>
      </c>
      <c r="G11" s="248" t="s">
        <v>6</v>
      </c>
      <c r="H11" s="249">
        <v>0</v>
      </c>
      <c r="I11" s="247">
        <v>2</v>
      </c>
      <c r="J11" s="248" t="s">
        <v>6</v>
      </c>
      <c r="K11" s="249">
        <v>0</v>
      </c>
      <c r="L11" s="247">
        <v>2</v>
      </c>
      <c r="M11" s="248" t="s">
        <v>6</v>
      </c>
      <c r="N11" s="249">
        <v>0</v>
      </c>
      <c r="O11" s="247">
        <v>2</v>
      </c>
      <c r="P11" s="248" t="s">
        <v>6</v>
      </c>
      <c r="Q11" s="249">
        <v>0</v>
      </c>
      <c r="R11" s="247">
        <v>2</v>
      </c>
      <c r="S11" s="248" t="s">
        <v>6</v>
      </c>
      <c r="T11" s="249">
        <v>0</v>
      </c>
      <c r="U11" s="15"/>
      <c r="V11" s="16" t="s">
        <v>6</v>
      </c>
      <c r="W11" s="17"/>
      <c r="X11" s="118"/>
      <c r="Y11" s="112"/>
      <c r="Z11" s="115"/>
      <c r="AA11" s="118"/>
      <c r="AB11" s="112"/>
      <c r="AC11" s="115"/>
      <c r="AD11" s="118"/>
      <c r="AE11" s="112"/>
      <c r="AF11" s="115"/>
      <c r="AG11" s="64">
        <f>IF(I10&gt;K10,1,IF(I10&lt;K10,0,IF(I10=K10,0)))</f>
        <v>1</v>
      </c>
      <c r="AH11" s="64">
        <f>IF(R10&gt;T10,1,IF(R10&lt;T10,0,IF(R10=T10,0)))</f>
        <v>1</v>
      </c>
      <c r="AI11" s="121"/>
      <c r="AJ11" s="145"/>
    </row>
    <row r="12" spans="1:36" ht="20.100000000000001" customHeight="1" thickBot="1" x14ac:dyDescent="0.25">
      <c r="A12" s="147"/>
      <c r="B12" s="73"/>
      <c r="C12" s="132"/>
      <c r="D12" s="133"/>
      <c r="E12" s="134"/>
      <c r="F12" s="250">
        <v>42</v>
      </c>
      <c r="G12" s="251" t="s">
        <v>6</v>
      </c>
      <c r="H12" s="252">
        <v>12</v>
      </c>
      <c r="I12" s="250">
        <v>42</v>
      </c>
      <c r="J12" s="251" t="s">
        <v>6</v>
      </c>
      <c r="K12" s="252">
        <v>33</v>
      </c>
      <c r="L12" s="250">
        <v>42</v>
      </c>
      <c r="M12" s="251" t="s">
        <v>6</v>
      </c>
      <c r="N12" s="252">
        <v>14</v>
      </c>
      <c r="O12" s="250">
        <v>42</v>
      </c>
      <c r="P12" s="251" t="s">
        <v>6</v>
      </c>
      <c r="Q12" s="252">
        <v>10</v>
      </c>
      <c r="R12" s="250">
        <v>42</v>
      </c>
      <c r="S12" s="251" t="s">
        <v>6</v>
      </c>
      <c r="T12" s="252">
        <v>11</v>
      </c>
      <c r="U12" s="18"/>
      <c r="V12" s="19" t="s">
        <v>6</v>
      </c>
      <c r="W12" s="20"/>
      <c r="X12" s="119"/>
      <c r="Y12" s="113"/>
      <c r="Z12" s="116"/>
      <c r="AA12" s="119"/>
      <c r="AB12" s="113"/>
      <c r="AC12" s="116"/>
      <c r="AD12" s="119"/>
      <c r="AE12" s="113"/>
      <c r="AF12" s="116"/>
      <c r="AG12" s="64">
        <f>IF(L10&gt;N10,1,IF(L10&lt;N10,0,IF(L10=N10,0)))</f>
        <v>1</v>
      </c>
      <c r="AH12" s="64"/>
      <c r="AI12" s="121"/>
      <c r="AJ12" s="145"/>
    </row>
    <row r="13" spans="1:36" ht="20.100000000000001" customHeight="1" x14ac:dyDescent="0.2">
      <c r="A13" s="146" t="s">
        <v>8</v>
      </c>
      <c r="B13" s="74"/>
      <c r="C13" s="244">
        <f>H10</f>
        <v>0</v>
      </c>
      <c r="D13" s="245" t="s">
        <v>6</v>
      </c>
      <c r="E13" s="246">
        <f>F10</f>
        <v>1</v>
      </c>
      <c r="F13" s="135" t="s">
        <v>8</v>
      </c>
      <c r="G13" s="136"/>
      <c r="H13" s="137"/>
      <c r="I13" s="244">
        <v>0</v>
      </c>
      <c r="J13" s="245" t="s">
        <v>6</v>
      </c>
      <c r="K13" s="246">
        <v>1</v>
      </c>
      <c r="L13" s="244">
        <v>1</v>
      </c>
      <c r="M13" s="245" t="s">
        <v>6</v>
      </c>
      <c r="N13" s="246">
        <v>0</v>
      </c>
      <c r="O13" s="244">
        <v>1</v>
      </c>
      <c r="P13" s="245" t="s">
        <v>6</v>
      </c>
      <c r="Q13" s="246">
        <v>0</v>
      </c>
      <c r="R13" s="244">
        <v>0</v>
      </c>
      <c r="S13" s="245" t="s">
        <v>6</v>
      </c>
      <c r="T13" s="246">
        <v>1</v>
      </c>
      <c r="U13" s="12"/>
      <c r="V13" s="13" t="s">
        <v>6</v>
      </c>
      <c r="W13" s="14"/>
      <c r="X13" s="118">
        <f>C15+I15+L15+O15+R15+U15</f>
        <v>147</v>
      </c>
      <c r="Y13" s="112" t="s">
        <v>6</v>
      </c>
      <c r="Z13" s="115">
        <f>E15+K15+N15+Q15+T15+W15</f>
        <v>162</v>
      </c>
      <c r="AA13" s="118">
        <f>C14+I14+L14+O14+R14+U14</f>
        <v>4</v>
      </c>
      <c r="AB13" s="112" t="s">
        <v>6</v>
      </c>
      <c r="AC13" s="115">
        <f>E14+K14+N14+Q14+T14+W14</f>
        <v>6</v>
      </c>
      <c r="AD13" s="118">
        <f>C13+I13+L13+O13+R13+U13</f>
        <v>2</v>
      </c>
      <c r="AE13" s="112" t="s">
        <v>6</v>
      </c>
      <c r="AF13" s="115">
        <f>E13+K13+N13+Q13+T13+W13</f>
        <v>3</v>
      </c>
      <c r="AG13" s="65">
        <f>IF(C13&gt;E13,1,IF(C13&lt;E13,0,IF(C13=E13,0)))</f>
        <v>0</v>
      </c>
      <c r="AH13" s="66">
        <f>IF(O13&gt;Q13,1,IF(O13&lt;Q13,0,IF(O13=Q13,0)))</f>
        <v>1</v>
      </c>
      <c r="AI13" s="120">
        <f>AG13+AG14+AG15+AH13+AH14+AH15</f>
        <v>2</v>
      </c>
      <c r="AJ13" s="144" t="s">
        <v>10</v>
      </c>
    </row>
    <row r="14" spans="1:36" ht="20.100000000000001" customHeight="1" x14ac:dyDescent="0.2">
      <c r="A14" s="147"/>
      <c r="B14" s="71" t="s">
        <v>50</v>
      </c>
      <c r="C14" s="247">
        <f>H11</f>
        <v>0</v>
      </c>
      <c r="D14" s="248" t="s">
        <v>6</v>
      </c>
      <c r="E14" s="249">
        <f>F11</f>
        <v>2</v>
      </c>
      <c r="F14" s="138"/>
      <c r="G14" s="139"/>
      <c r="H14" s="140"/>
      <c r="I14" s="247">
        <v>0</v>
      </c>
      <c r="J14" s="248" t="s">
        <v>6</v>
      </c>
      <c r="K14" s="249">
        <v>2</v>
      </c>
      <c r="L14" s="247">
        <v>2</v>
      </c>
      <c r="M14" s="248" t="s">
        <v>6</v>
      </c>
      <c r="N14" s="249">
        <v>0</v>
      </c>
      <c r="O14" s="247">
        <v>2</v>
      </c>
      <c r="P14" s="248" t="s">
        <v>6</v>
      </c>
      <c r="Q14" s="249">
        <v>0</v>
      </c>
      <c r="R14" s="247">
        <v>0</v>
      </c>
      <c r="S14" s="248" t="s">
        <v>6</v>
      </c>
      <c r="T14" s="249">
        <v>2</v>
      </c>
      <c r="U14" s="15"/>
      <c r="V14" s="16" t="s">
        <v>6</v>
      </c>
      <c r="W14" s="17"/>
      <c r="X14" s="118"/>
      <c r="Y14" s="112"/>
      <c r="Z14" s="115"/>
      <c r="AA14" s="118"/>
      <c r="AB14" s="112"/>
      <c r="AC14" s="115"/>
      <c r="AD14" s="118"/>
      <c r="AE14" s="112"/>
      <c r="AF14" s="115"/>
      <c r="AG14" s="67">
        <f>IF(I13&gt;K13,1,IF(I13&lt;K13,0,IF(I13=K13,0)))</f>
        <v>0</v>
      </c>
      <c r="AH14" s="64">
        <f>IF(R13&gt;T13,1,IF(R13&lt;T13,0,IF(R13=T13,0)))</f>
        <v>0</v>
      </c>
      <c r="AI14" s="121"/>
      <c r="AJ14" s="145"/>
    </row>
    <row r="15" spans="1:36" ht="20.100000000000001" customHeight="1" thickBot="1" x14ac:dyDescent="0.25">
      <c r="A15" s="147"/>
      <c r="B15" s="75"/>
      <c r="C15" s="250">
        <f>H12</f>
        <v>12</v>
      </c>
      <c r="D15" s="251" t="s">
        <v>6</v>
      </c>
      <c r="E15" s="252">
        <f>F12</f>
        <v>42</v>
      </c>
      <c r="F15" s="141"/>
      <c r="G15" s="142"/>
      <c r="H15" s="143"/>
      <c r="I15" s="250">
        <v>14</v>
      </c>
      <c r="J15" s="251" t="s">
        <v>6</v>
      </c>
      <c r="K15" s="252">
        <v>42</v>
      </c>
      <c r="L15" s="250">
        <v>42</v>
      </c>
      <c r="M15" s="251" t="s">
        <v>6</v>
      </c>
      <c r="N15" s="252">
        <v>21</v>
      </c>
      <c r="O15" s="250">
        <v>42</v>
      </c>
      <c r="P15" s="251" t="s">
        <v>6</v>
      </c>
      <c r="Q15" s="252">
        <v>15</v>
      </c>
      <c r="R15" s="250">
        <v>37</v>
      </c>
      <c r="S15" s="251" t="s">
        <v>6</v>
      </c>
      <c r="T15" s="252">
        <v>42</v>
      </c>
      <c r="U15" s="18"/>
      <c r="V15" s="19" t="s">
        <v>6</v>
      </c>
      <c r="W15" s="20"/>
      <c r="X15" s="119"/>
      <c r="Y15" s="113"/>
      <c r="Z15" s="116"/>
      <c r="AA15" s="119"/>
      <c r="AB15" s="113"/>
      <c r="AC15" s="116"/>
      <c r="AD15" s="119"/>
      <c r="AE15" s="113"/>
      <c r="AF15" s="116"/>
      <c r="AG15" s="68">
        <f>IF(L13&gt;N13,1,IF(L13&lt;N13,0,IF(L13=N13,0)))</f>
        <v>1</v>
      </c>
      <c r="AH15" s="69"/>
      <c r="AI15" s="121"/>
      <c r="AJ15" s="145"/>
    </row>
    <row r="16" spans="1:36" ht="20.100000000000001" customHeight="1" x14ac:dyDescent="0.2">
      <c r="A16" s="146" t="s">
        <v>9</v>
      </c>
      <c r="B16" s="72"/>
      <c r="C16" s="244">
        <f>K10</f>
        <v>0</v>
      </c>
      <c r="D16" s="245" t="s">
        <v>6</v>
      </c>
      <c r="E16" s="246">
        <f>I10</f>
        <v>1</v>
      </c>
      <c r="F16" s="244">
        <f>K13</f>
        <v>1</v>
      </c>
      <c r="G16" s="245" t="s">
        <v>6</v>
      </c>
      <c r="H16" s="246">
        <f>I13</f>
        <v>0</v>
      </c>
      <c r="I16" s="135" t="s">
        <v>12</v>
      </c>
      <c r="J16" s="136"/>
      <c r="K16" s="137"/>
      <c r="L16" s="244">
        <v>1</v>
      </c>
      <c r="M16" s="245" t="s">
        <v>6</v>
      </c>
      <c r="N16" s="246">
        <v>0</v>
      </c>
      <c r="O16" s="244">
        <v>1</v>
      </c>
      <c r="P16" s="245" t="s">
        <v>6</v>
      </c>
      <c r="Q16" s="246">
        <v>0</v>
      </c>
      <c r="R16" s="244">
        <v>1</v>
      </c>
      <c r="S16" s="245" t="s">
        <v>6</v>
      </c>
      <c r="T16" s="246">
        <v>0</v>
      </c>
      <c r="U16" s="12"/>
      <c r="V16" s="13" t="s">
        <v>6</v>
      </c>
      <c r="W16" s="14"/>
      <c r="X16" s="117">
        <f>C18+F18+L18+O18+R18+U18</f>
        <v>201</v>
      </c>
      <c r="Y16" s="111" t="s">
        <v>6</v>
      </c>
      <c r="Z16" s="114">
        <f>E18+H18+N18+Q18+T18+W18</f>
        <v>85</v>
      </c>
      <c r="AA16" s="117">
        <f>C17+F17+L17+O17+R17+U17</f>
        <v>8</v>
      </c>
      <c r="AB16" s="111" t="s">
        <v>6</v>
      </c>
      <c r="AC16" s="114">
        <f>E17+H17+N17+Q17+T17+W17</f>
        <v>2</v>
      </c>
      <c r="AD16" s="117">
        <f>C16+F16+L16+O16+R16+U16</f>
        <v>4</v>
      </c>
      <c r="AE16" s="111" t="s">
        <v>6</v>
      </c>
      <c r="AF16" s="114">
        <f>E16+H16+N16+Q16+T16+W16</f>
        <v>1</v>
      </c>
      <c r="AG16" s="64">
        <f>IF(C16&gt;E16,1,IF(C16&lt;E16,0,IF(C16=E16,0)))</f>
        <v>0</v>
      </c>
      <c r="AH16" s="64">
        <f>IF(O16&gt;Q16,1,IF(O16&lt;Q16,0,IF(O16=Q16,0)))</f>
        <v>1</v>
      </c>
      <c r="AI16" s="120">
        <f>AG16+AG17+AG18+AH16+AH17+AH18</f>
        <v>4</v>
      </c>
      <c r="AJ16" s="144" t="s">
        <v>8</v>
      </c>
    </row>
    <row r="17" spans="1:36" ht="20.100000000000001" customHeight="1" x14ac:dyDescent="0.2">
      <c r="A17" s="147"/>
      <c r="B17" s="71" t="s">
        <v>51</v>
      </c>
      <c r="C17" s="247">
        <f>K11</f>
        <v>0</v>
      </c>
      <c r="D17" s="248" t="s">
        <v>6</v>
      </c>
      <c r="E17" s="249">
        <f>I11</f>
        <v>2</v>
      </c>
      <c r="F17" s="247">
        <f>K14</f>
        <v>2</v>
      </c>
      <c r="G17" s="248" t="s">
        <v>6</v>
      </c>
      <c r="H17" s="249">
        <f>I14</f>
        <v>0</v>
      </c>
      <c r="I17" s="138"/>
      <c r="J17" s="139"/>
      <c r="K17" s="140"/>
      <c r="L17" s="247">
        <v>2</v>
      </c>
      <c r="M17" s="248" t="s">
        <v>6</v>
      </c>
      <c r="N17" s="249">
        <v>0</v>
      </c>
      <c r="O17" s="247">
        <v>2</v>
      </c>
      <c r="P17" s="248" t="s">
        <v>6</v>
      </c>
      <c r="Q17" s="249">
        <v>0</v>
      </c>
      <c r="R17" s="247">
        <v>2</v>
      </c>
      <c r="S17" s="248" t="s">
        <v>6</v>
      </c>
      <c r="T17" s="249">
        <v>0</v>
      </c>
      <c r="U17" s="15"/>
      <c r="V17" s="16" t="s">
        <v>6</v>
      </c>
      <c r="W17" s="17"/>
      <c r="X17" s="118"/>
      <c r="Y17" s="112"/>
      <c r="Z17" s="115"/>
      <c r="AA17" s="118"/>
      <c r="AB17" s="112"/>
      <c r="AC17" s="115"/>
      <c r="AD17" s="118"/>
      <c r="AE17" s="112"/>
      <c r="AF17" s="115"/>
      <c r="AG17" s="64">
        <f>IF(F16&gt;H16,1,IF(F16&lt;H16,0,IF(F16=H16,0)))</f>
        <v>1</v>
      </c>
      <c r="AH17" s="64">
        <f>IF(R16&gt;T16,1,IF(R16&lt;T16,0,IF(R16=T16,0)))</f>
        <v>1</v>
      </c>
      <c r="AI17" s="121"/>
      <c r="AJ17" s="145"/>
    </row>
    <row r="18" spans="1:36" ht="20.100000000000001" customHeight="1" thickBot="1" x14ac:dyDescent="0.25">
      <c r="A18" s="147"/>
      <c r="B18" s="75"/>
      <c r="C18" s="250">
        <f>K12</f>
        <v>33</v>
      </c>
      <c r="D18" s="251" t="s">
        <v>6</v>
      </c>
      <c r="E18" s="252">
        <f>I12</f>
        <v>42</v>
      </c>
      <c r="F18" s="250">
        <f>K15</f>
        <v>42</v>
      </c>
      <c r="G18" s="251" t="s">
        <v>6</v>
      </c>
      <c r="H18" s="252">
        <f>I15</f>
        <v>14</v>
      </c>
      <c r="I18" s="141"/>
      <c r="J18" s="142"/>
      <c r="K18" s="143"/>
      <c r="L18" s="250">
        <v>42</v>
      </c>
      <c r="M18" s="251" t="s">
        <v>6</v>
      </c>
      <c r="N18" s="252">
        <v>10</v>
      </c>
      <c r="O18" s="250">
        <v>42</v>
      </c>
      <c r="P18" s="251" t="s">
        <v>6</v>
      </c>
      <c r="Q18" s="252">
        <v>8</v>
      </c>
      <c r="R18" s="250">
        <v>42</v>
      </c>
      <c r="S18" s="251" t="s">
        <v>6</v>
      </c>
      <c r="T18" s="252">
        <v>11</v>
      </c>
      <c r="U18" s="18"/>
      <c r="V18" s="19" t="s">
        <v>6</v>
      </c>
      <c r="W18" s="20"/>
      <c r="X18" s="119"/>
      <c r="Y18" s="113"/>
      <c r="Z18" s="116"/>
      <c r="AA18" s="119"/>
      <c r="AB18" s="113"/>
      <c r="AC18" s="116"/>
      <c r="AD18" s="119"/>
      <c r="AE18" s="113"/>
      <c r="AF18" s="116"/>
      <c r="AG18" s="64">
        <f>IF(L16&gt;N16,1,IF(L16&lt;N16,0,IF(L16=N16,0)))</f>
        <v>1</v>
      </c>
      <c r="AH18" s="64"/>
      <c r="AI18" s="121"/>
      <c r="AJ18" s="145"/>
    </row>
    <row r="19" spans="1:36" ht="20.100000000000001" customHeight="1" x14ac:dyDescent="0.2">
      <c r="A19" s="146" t="s">
        <v>10</v>
      </c>
      <c r="B19" s="72"/>
      <c r="C19" s="244">
        <f>N10</f>
        <v>0</v>
      </c>
      <c r="D19" s="245" t="s">
        <v>6</v>
      </c>
      <c r="E19" s="246">
        <f>L10</f>
        <v>1</v>
      </c>
      <c r="F19" s="244">
        <f>N13</f>
        <v>0</v>
      </c>
      <c r="G19" s="245" t="s">
        <v>6</v>
      </c>
      <c r="H19" s="246">
        <f>L13</f>
        <v>1</v>
      </c>
      <c r="I19" s="244">
        <f>N16</f>
        <v>0</v>
      </c>
      <c r="J19" s="245" t="s">
        <v>6</v>
      </c>
      <c r="K19" s="246">
        <f>L16</f>
        <v>1</v>
      </c>
      <c r="L19" s="135" t="s">
        <v>8</v>
      </c>
      <c r="M19" s="136"/>
      <c r="N19" s="137"/>
      <c r="O19" s="244">
        <v>1</v>
      </c>
      <c r="P19" s="245" t="s">
        <v>6</v>
      </c>
      <c r="Q19" s="246">
        <v>0</v>
      </c>
      <c r="R19" s="244">
        <v>0</v>
      </c>
      <c r="S19" s="245" t="s">
        <v>6</v>
      </c>
      <c r="T19" s="246">
        <v>1</v>
      </c>
      <c r="U19" s="12"/>
      <c r="V19" s="13" t="s">
        <v>6</v>
      </c>
      <c r="W19" s="14"/>
      <c r="X19" s="118">
        <f>C21+F21+I21+O21+R21+U21</f>
        <v>117</v>
      </c>
      <c r="Y19" s="112" t="s">
        <v>6</v>
      </c>
      <c r="Z19" s="115">
        <f>E21+H21+K21+Q21+T21+W21</f>
        <v>188</v>
      </c>
      <c r="AA19" s="118">
        <f>C20+F20+I20+O20+R20+U20</f>
        <v>2</v>
      </c>
      <c r="AB19" s="112" t="s">
        <v>6</v>
      </c>
      <c r="AC19" s="115">
        <f>E20+H20+K20+Q20+T20+W20</f>
        <v>8</v>
      </c>
      <c r="AD19" s="118">
        <f>C19+F19+I19+O19+R19+U19</f>
        <v>1</v>
      </c>
      <c r="AE19" s="112" t="s">
        <v>6</v>
      </c>
      <c r="AF19" s="115">
        <f>E19+H19+K19+Q19+T19+W19</f>
        <v>4</v>
      </c>
      <c r="AG19" s="65">
        <f>IF(C19&gt;E19,1,IF(C19&lt;E19,0,IF(C19=E19,0)))</f>
        <v>0</v>
      </c>
      <c r="AH19" s="66">
        <f>IF(O19&gt;Q19,1,IF(O19&lt;Q19,0,IF(O19=Q19,0)))</f>
        <v>1</v>
      </c>
      <c r="AI19" s="120">
        <f>AG19+AG20+AG21+AH19+AH20+AH21</f>
        <v>1</v>
      </c>
      <c r="AJ19" s="144" t="s">
        <v>65</v>
      </c>
    </row>
    <row r="20" spans="1:36" ht="20.100000000000001" customHeight="1" x14ac:dyDescent="0.2">
      <c r="A20" s="147"/>
      <c r="B20" s="71" t="s">
        <v>52</v>
      </c>
      <c r="C20" s="247">
        <f>N11</f>
        <v>0</v>
      </c>
      <c r="D20" s="248" t="s">
        <v>6</v>
      </c>
      <c r="E20" s="249">
        <f>L11</f>
        <v>2</v>
      </c>
      <c r="F20" s="247">
        <f>N14</f>
        <v>0</v>
      </c>
      <c r="G20" s="248" t="s">
        <v>6</v>
      </c>
      <c r="H20" s="249">
        <f>L14</f>
        <v>2</v>
      </c>
      <c r="I20" s="247">
        <f>N17</f>
        <v>0</v>
      </c>
      <c r="J20" s="248" t="s">
        <v>6</v>
      </c>
      <c r="K20" s="249">
        <f>L17</f>
        <v>2</v>
      </c>
      <c r="L20" s="138"/>
      <c r="M20" s="139"/>
      <c r="N20" s="140"/>
      <c r="O20" s="247">
        <v>2</v>
      </c>
      <c r="P20" s="248" t="s">
        <v>6</v>
      </c>
      <c r="Q20" s="249">
        <v>0</v>
      </c>
      <c r="R20" s="247">
        <v>0</v>
      </c>
      <c r="S20" s="248" t="s">
        <v>6</v>
      </c>
      <c r="T20" s="249">
        <v>2</v>
      </c>
      <c r="U20" s="15"/>
      <c r="V20" s="16" t="s">
        <v>6</v>
      </c>
      <c r="W20" s="17"/>
      <c r="X20" s="118"/>
      <c r="Y20" s="112"/>
      <c r="Z20" s="115"/>
      <c r="AA20" s="118"/>
      <c r="AB20" s="112"/>
      <c r="AC20" s="115"/>
      <c r="AD20" s="118"/>
      <c r="AE20" s="112"/>
      <c r="AF20" s="115"/>
      <c r="AG20" s="67">
        <f>IF(F19&gt;H19,1,IF(F19&lt;H19,0,IF(F19=H19,0)))</f>
        <v>0</v>
      </c>
      <c r="AH20" s="64">
        <f>IF(R19&gt;T19,1,IF(R19&lt;T19,0,IF(R19=T19,0)))</f>
        <v>0</v>
      </c>
      <c r="AI20" s="121"/>
      <c r="AJ20" s="145"/>
    </row>
    <row r="21" spans="1:36" ht="20.100000000000001" customHeight="1" thickBot="1" x14ac:dyDescent="0.25">
      <c r="A21" s="148"/>
      <c r="B21" s="76"/>
      <c r="C21" s="250">
        <f>N12</f>
        <v>14</v>
      </c>
      <c r="D21" s="251" t="s">
        <v>6</v>
      </c>
      <c r="E21" s="252">
        <f>L12</f>
        <v>42</v>
      </c>
      <c r="F21" s="250">
        <f>N15</f>
        <v>21</v>
      </c>
      <c r="G21" s="251" t="s">
        <v>6</v>
      </c>
      <c r="H21" s="252">
        <f>L15</f>
        <v>42</v>
      </c>
      <c r="I21" s="250">
        <f>N18</f>
        <v>10</v>
      </c>
      <c r="J21" s="251" t="s">
        <v>6</v>
      </c>
      <c r="K21" s="252">
        <f>L18</f>
        <v>42</v>
      </c>
      <c r="L21" s="141"/>
      <c r="M21" s="142"/>
      <c r="N21" s="143"/>
      <c r="O21" s="250">
        <v>42</v>
      </c>
      <c r="P21" s="251" t="s">
        <v>6</v>
      </c>
      <c r="Q21" s="252">
        <v>20</v>
      </c>
      <c r="R21" s="250">
        <v>30</v>
      </c>
      <c r="S21" s="251" t="s">
        <v>6</v>
      </c>
      <c r="T21" s="252">
        <v>42</v>
      </c>
      <c r="U21" s="18"/>
      <c r="V21" s="19" t="s">
        <v>6</v>
      </c>
      <c r="W21" s="20"/>
      <c r="X21" s="119"/>
      <c r="Y21" s="113"/>
      <c r="Z21" s="116"/>
      <c r="AA21" s="119"/>
      <c r="AB21" s="113"/>
      <c r="AC21" s="116"/>
      <c r="AD21" s="119"/>
      <c r="AE21" s="113"/>
      <c r="AF21" s="116"/>
      <c r="AG21" s="68">
        <f>IF(I19&gt;K19,1,IF(I19&lt;K19,0,IF(I19=K19,0)))</f>
        <v>0</v>
      </c>
      <c r="AH21" s="69"/>
      <c r="AI21" s="121"/>
      <c r="AJ21" s="149"/>
    </row>
    <row r="22" spans="1:36" ht="21" customHeight="1" x14ac:dyDescent="0.2">
      <c r="A22" s="123">
        <v>5</v>
      </c>
      <c r="B22" s="72"/>
      <c r="C22" s="244">
        <f>Q10</f>
        <v>0</v>
      </c>
      <c r="D22" s="245" t="s">
        <v>6</v>
      </c>
      <c r="E22" s="246">
        <f>O10</f>
        <v>1</v>
      </c>
      <c r="F22" s="244">
        <f>Q13</f>
        <v>0</v>
      </c>
      <c r="G22" s="245" t="s">
        <v>6</v>
      </c>
      <c r="H22" s="246">
        <f>O13</f>
        <v>1</v>
      </c>
      <c r="I22" s="244">
        <f>Q16</f>
        <v>0</v>
      </c>
      <c r="J22" s="245" t="s">
        <v>6</v>
      </c>
      <c r="K22" s="246">
        <f>O16</f>
        <v>1</v>
      </c>
      <c r="L22" s="244">
        <f>Q19</f>
        <v>0</v>
      </c>
      <c r="M22" s="245" t="s">
        <v>6</v>
      </c>
      <c r="N22" s="246">
        <f>O19</f>
        <v>1</v>
      </c>
      <c r="O22" s="135" t="s">
        <v>7</v>
      </c>
      <c r="P22" s="136"/>
      <c r="Q22" s="137"/>
      <c r="R22" s="244">
        <v>0</v>
      </c>
      <c r="S22" s="245" t="s">
        <v>6</v>
      </c>
      <c r="T22" s="246">
        <v>1</v>
      </c>
      <c r="U22" s="12"/>
      <c r="V22" s="13" t="s">
        <v>6</v>
      </c>
      <c r="W22" s="14"/>
      <c r="X22" s="117">
        <f>C24+F24+I24+L24+R24+U24</f>
        <v>60</v>
      </c>
      <c r="Y22" s="111" t="s">
        <v>6</v>
      </c>
      <c r="Z22" s="114">
        <f>E24+H24+K24+N24+T24+W24</f>
        <v>210</v>
      </c>
      <c r="AA22" s="117">
        <f>C23+F23+I23+L23+R23+U23</f>
        <v>0</v>
      </c>
      <c r="AB22" s="111" t="s">
        <v>6</v>
      </c>
      <c r="AC22" s="114">
        <f>E23+H23+K23+N23+T23+W23</f>
        <v>10</v>
      </c>
      <c r="AD22" s="117">
        <f>C22+F22+I22+L22+R22+U22</f>
        <v>0</v>
      </c>
      <c r="AE22" s="111" t="s">
        <v>6</v>
      </c>
      <c r="AF22" s="114">
        <f>E22+H22+K22+N22+T22+W22</f>
        <v>5</v>
      </c>
      <c r="AG22" s="64">
        <f>IF(C22&gt;E22,1,IF(C22&lt;E22,0,IF(C22=E22,0)))</f>
        <v>0</v>
      </c>
      <c r="AH22" s="64">
        <f>IF(L22&gt;N22,1,IF(L22&lt;N22,0,IF(L22=N22,0)))</f>
        <v>0</v>
      </c>
      <c r="AI22" s="120">
        <f>AG22+AG23+AG24+AH22+AH23+AH24</f>
        <v>0</v>
      </c>
      <c r="AJ22" s="93">
        <v>6</v>
      </c>
    </row>
    <row r="23" spans="1:36" ht="18" customHeight="1" x14ac:dyDescent="0.2">
      <c r="A23" s="124"/>
      <c r="B23" s="71" t="s">
        <v>53</v>
      </c>
      <c r="C23" s="247">
        <f>Q11</f>
        <v>0</v>
      </c>
      <c r="D23" s="248" t="s">
        <v>6</v>
      </c>
      <c r="E23" s="249">
        <f>O11</f>
        <v>2</v>
      </c>
      <c r="F23" s="247">
        <f>Q14</f>
        <v>0</v>
      </c>
      <c r="G23" s="248" t="s">
        <v>6</v>
      </c>
      <c r="H23" s="249">
        <f>O14</f>
        <v>2</v>
      </c>
      <c r="I23" s="247">
        <f>Q17</f>
        <v>0</v>
      </c>
      <c r="J23" s="248" t="s">
        <v>6</v>
      </c>
      <c r="K23" s="249">
        <f>O17</f>
        <v>2</v>
      </c>
      <c r="L23" s="247">
        <f>Q20</f>
        <v>0</v>
      </c>
      <c r="M23" s="248" t="s">
        <v>6</v>
      </c>
      <c r="N23" s="249">
        <f>O20</f>
        <v>2</v>
      </c>
      <c r="O23" s="138"/>
      <c r="P23" s="139"/>
      <c r="Q23" s="140"/>
      <c r="R23" s="247">
        <v>0</v>
      </c>
      <c r="S23" s="248" t="s">
        <v>6</v>
      </c>
      <c r="T23" s="249">
        <v>2</v>
      </c>
      <c r="U23" s="15"/>
      <c r="V23" s="16" t="s">
        <v>6</v>
      </c>
      <c r="W23" s="17"/>
      <c r="X23" s="118"/>
      <c r="Y23" s="112"/>
      <c r="Z23" s="115"/>
      <c r="AA23" s="118"/>
      <c r="AB23" s="112"/>
      <c r="AC23" s="115"/>
      <c r="AD23" s="118"/>
      <c r="AE23" s="112"/>
      <c r="AF23" s="115"/>
      <c r="AG23" s="64">
        <f>IF(F22&gt;H22,1,IF(F22&lt;H22,0,IF(F22=H22,0)))</f>
        <v>0</v>
      </c>
      <c r="AH23" s="64">
        <f>IF(R22&gt;T22,1,IF(R22&lt;T22,0,IF(R22=T22,0)))</f>
        <v>0</v>
      </c>
      <c r="AI23" s="121"/>
      <c r="AJ23" s="94"/>
    </row>
    <row r="24" spans="1:36" ht="19.5" customHeight="1" thickBot="1" x14ac:dyDescent="0.25">
      <c r="A24" s="125"/>
      <c r="B24" s="76"/>
      <c r="C24" s="250">
        <f>Q12</f>
        <v>10</v>
      </c>
      <c r="D24" s="251" t="s">
        <v>6</v>
      </c>
      <c r="E24" s="252">
        <f>O12</f>
        <v>42</v>
      </c>
      <c r="F24" s="250">
        <f>Q15</f>
        <v>15</v>
      </c>
      <c r="G24" s="251" t="s">
        <v>6</v>
      </c>
      <c r="H24" s="252">
        <f>O15</f>
        <v>42</v>
      </c>
      <c r="I24" s="250">
        <f>Q18</f>
        <v>8</v>
      </c>
      <c r="J24" s="251" t="s">
        <v>6</v>
      </c>
      <c r="K24" s="252">
        <f>O18</f>
        <v>42</v>
      </c>
      <c r="L24" s="250">
        <f>Q21</f>
        <v>20</v>
      </c>
      <c r="M24" s="251" t="s">
        <v>6</v>
      </c>
      <c r="N24" s="252">
        <f>O21</f>
        <v>42</v>
      </c>
      <c r="O24" s="141"/>
      <c r="P24" s="142"/>
      <c r="Q24" s="143"/>
      <c r="R24" s="250">
        <v>7</v>
      </c>
      <c r="S24" s="251" t="s">
        <v>6</v>
      </c>
      <c r="T24" s="252">
        <v>42</v>
      </c>
      <c r="U24" s="18"/>
      <c r="V24" s="19" t="s">
        <v>6</v>
      </c>
      <c r="W24" s="20"/>
      <c r="X24" s="119"/>
      <c r="Y24" s="113"/>
      <c r="Z24" s="116"/>
      <c r="AA24" s="119"/>
      <c r="AB24" s="113"/>
      <c r="AC24" s="116"/>
      <c r="AD24" s="119"/>
      <c r="AE24" s="113"/>
      <c r="AF24" s="116"/>
      <c r="AG24" s="64">
        <f>IF(I22&gt;K22,1,IF(I22&lt;K22,0,IF(I22=K22,0)))</f>
        <v>0</v>
      </c>
      <c r="AH24" s="64"/>
      <c r="AI24" s="121"/>
      <c r="AJ24" s="95"/>
    </row>
    <row r="25" spans="1:36" ht="21" customHeight="1" x14ac:dyDescent="0.2">
      <c r="A25" s="123">
        <v>6</v>
      </c>
      <c r="B25" s="77"/>
      <c r="C25" s="244">
        <f>T10</f>
        <v>0</v>
      </c>
      <c r="D25" s="245" t="s">
        <v>6</v>
      </c>
      <c r="E25" s="246">
        <f>R10</f>
        <v>1</v>
      </c>
      <c r="F25" s="244">
        <f>T13</f>
        <v>1</v>
      </c>
      <c r="G25" s="245" t="s">
        <v>6</v>
      </c>
      <c r="H25" s="246">
        <f>R13</f>
        <v>0</v>
      </c>
      <c r="I25" s="244">
        <f>T16</f>
        <v>0</v>
      </c>
      <c r="J25" s="245" t="s">
        <v>6</v>
      </c>
      <c r="K25" s="246">
        <f>R16</f>
        <v>1</v>
      </c>
      <c r="L25" s="244">
        <f>T19</f>
        <v>1</v>
      </c>
      <c r="M25" s="245" t="s">
        <v>6</v>
      </c>
      <c r="N25" s="246">
        <f>R19</f>
        <v>0</v>
      </c>
      <c r="O25" s="244">
        <f>T22</f>
        <v>1</v>
      </c>
      <c r="P25" s="245" t="s">
        <v>6</v>
      </c>
      <c r="Q25" s="246">
        <f>R22</f>
        <v>0</v>
      </c>
      <c r="R25" s="126"/>
      <c r="S25" s="127"/>
      <c r="T25" s="128"/>
      <c r="U25" s="12"/>
      <c r="V25" s="13" t="s">
        <v>6</v>
      </c>
      <c r="W25" s="14"/>
      <c r="X25" s="117">
        <f>C27+F27+I27+L27+O27+U27</f>
        <v>148</v>
      </c>
      <c r="Y25" s="111"/>
      <c r="Z25" s="114">
        <f>E27+H27+K27+N27+Q27+W27</f>
        <v>158</v>
      </c>
      <c r="AA25" s="117">
        <f>C26+F26+I26+L26+O26+U26</f>
        <v>6</v>
      </c>
      <c r="AB25" s="111"/>
      <c r="AC25" s="114">
        <f>E26+H26+K26+N26+Q26+W26</f>
        <v>4</v>
      </c>
      <c r="AD25" s="117">
        <f>C25+F25+I25+L25+O25+U25</f>
        <v>3</v>
      </c>
      <c r="AE25" s="111" t="s">
        <v>6</v>
      </c>
      <c r="AF25" s="114">
        <f>E25+H25+K25+N25+Q25+W25</f>
        <v>2</v>
      </c>
      <c r="AG25" s="65">
        <f>IF(C25&gt;E25,1,IF(C25&lt;E25,0,IF(C25=E25,0)))</f>
        <v>0</v>
      </c>
      <c r="AH25" s="66">
        <f>IF(L25&gt;N25,1,IF(L25&lt;N25,0,IF(L25=N25,0)))</f>
        <v>1</v>
      </c>
      <c r="AI25" s="120">
        <f>AG25+AG26+AG27+AH25+AH26+AH27</f>
        <v>3</v>
      </c>
      <c r="AJ25" s="93">
        <v>3</v>
      </c>
    </row>
    <row r="26" spans="1:36" ht="21" customHeight="1" x14ac:dyDescent="0.2">
      <c r="A26" s="124"/>
      <c r="B26" s="72" t="s">
        <v>54</v>
      </c>
      <c r="C26" s="247">
        <f>T11</f>
        <v>0</v>
      </c>
      <c r="D26" s="248" t="s">
        <v>6</v>
      </c>
      <c r="E26" s="249">
        <f>R11</f>
        <v>2</v>
      </c>
      <c r="F26" s="247">
        <f>T14</f>
        <v>2</v>
      </c>
      <c r="G26" s="248" t="s">
        <v>6</v>
      </c>
      <c r="H26" s="249">
        <f>R14</f>
        <v>0</v>
      </c>
      <c r="I26" s="247">
        <f>T17</f>
        <v>0</v>
      </c>
      <c r="J26" s="248" t="s">
        <v>6</v>
      </c>
      <c r="K26" s="249">
        <f>R17</f>
        <v>2</v>
      </c>
      <c r="L26" s="247">
        <f>T20</f>
        <v>2</v>
      </c>
      <c r="M26" s="248" t="s">
        <v>6</v>
      </c>
      <c r="N26" s="249">
        <f>R20</f>
        <v>0</v>
      </c>
      <c r="O26" s="247">
        <f>T23</f>
        <v>2</v>
      </c>
      <c r="P26" s="248" t="s">
        <v>6</v>
      </c>
      <c r="Q26" s="249">
        <f>R23</f>
        <v>0</v>
      </c>
      <c r="R26" s="129"/>
      <c r="S26" s="130"/>
      <c r="T26" s="131"/>
      <c r="U26" s="15"/>
      <c r="V26" s="16" t="s">
        <v>6</v>
      </c>
      <c r="W26" s="17"/>
      <c r="X26" s="118"/>
      <c r="Y26" s="112"/>
      <c r="Z26" s="115"/>
      <c r="AA26" s="118"/>
      <c r="AB26" s="112"/>
      <c r="AC26" s="115"/>
      <c r="AD26" s="118"/>
      <c r="AE26" s="112"/>
      <c r="AF26" s="115"/>
      <c r="AG26" s="67">
        <f>IF(F25&gt;H25,1,IF(F25&lt;H25,0,IF(F25=H25,0)))</f>
        <v>1</v>
      </c>
      <c r="AH26" s="64">
        <f>IF(O25&gt;Q25,1,IF(O25&lt;Q25,0,IF(O25=Q25,0)))</f>
        <v>1</v>
      </c>
      <c r="AI26" s="121"/>
      <c r="AJ26" s="94"/>
    </row>
    <row r="27" spans="1:36" ht="21" customHeight="1" thickBot="1" x14ac:dyDescent="0.25">
      <c r="A27" s="125"/>
      <c r="B27" s="78"/>
      <c r="C27" s="253">
        <f>T12</f>
        <v>11</v>
      </c>
      <c r="D27" s="254" t="s">
        <v>6</v>
      </c>
      <c r="E27" s="255">
        <f>R12</f>
        <v>42</v>
      </c>
      <c r="F27" s="253">
        <f>T15</f>
        <v>42</v>
      </c>
      <c r="G27" s="254" t="s">
        <v>6</v>
      </c>
      <c r="H27" s="255">
        <f>R15</f>
        <v>37</v>
      </c>
      <c r="I27" s="253">
        <f>T18</f>
        <v>11</v>
      </c>
      <c r="J27" s="254" t="s">
        <v>6</v>
      </c>
      <c r="K27" s="255">
        <f>R18</f>
        <v>42</v>
      </c>
      <c r="L27" s="253">
        <f>T21</f>
        <v>42</v>
      </c>
      <c r="M27" s="254" t="s">
        <v>6</v>
      </c>
      <c r="N27" s="255">
        <f>R21</f>
        <v>30</v>
      </c>
      <c r="O27" s="253">
        <f>T24</f>
        <v>42</v>
      </c>
      <c r="P27" s="254" t="s">
        <v>6</v>
      </c>
      <c r="Q27" s="255">
        <f>R24</f>
        <v>7</v>
      </c>
      <c r="R27" s="132"/>
      <c r="S27" s="133"/>
      <c r="T27" s="134"/>
      <c r="U27" s="37"/>
      <c r="V27" s="38" t="s">
        <v>6</v>
      </c>
      <c r="W27" s="39"/>
      <c r="X27" s="119"/>
      <c r="Y27" s="113"/>
      <c r="Z27" s="116"/>
      <c r="AA27" s="119"/>
      <c r="AB27" s="113"/>
      <c r="AC27" s="116"/>
      <c r="AD27" s="119"/>
      <c r="AE27" s="113"/>
      <c r="AF27" s="116"/>
      <c r="AG27" s="68">
        <f>IF(I25&gt;K25,1,IF(I25&lt;K25,0,IF(I25=K25,0)))</f>
        <v>0</v>
      </c>
      <c r="AH27" s="69"/>
      <c r="AI27" s="122"/>
      <c r="AJ27" s="95"/>
    </row>
    <row r="28" spans="1:36" ht="21" hidden="1" customHeight="1" x14ac:dyDescent="0.2">
      <c r="A28" s="96">
        <v>7</v>
      </c>
      <c r="B28" s="5"/>
      <c r="C28" s="21">
        <f>W10</f>
        <v>0</v>
      </c>
      <c r="D28" s="22" t="s">
        <v>6</v>
      </c>
      <c r="E28" s="23">
        <f>U10</f>
        <v>0</v>
      </c>
      <c r="F28" s="21">
        <f>W13</f>
        <v>0</v>
      </c>
      <c r="G28" s="22" t="s">
        <v>6</v>
      </c>
      <c r="H28" s="23">
        <f>U13</f>
        <v>0</v>
      </c>
      <c r="I28" s="21">
        <f>W16</f>
        <v>0</v>
      </c>
      <c r="J28" s="22" t="s">
        <v>6</v>
      </c>
      <c r="K28" s="23">
        <f>U16</f>
        <v>0</v>
      </c>
      <c r="L28" s="21">
        <v>0</v>
      </c>
      <c r="M28" s="22" t="s">
        <v>6</v>
      </c>
      <c r="N28" s="23">
        <f>U19</f>
        <v>0</v>
      </c>
      <c r="O28" s="21">
        <v>0</v>
      </c>
      <c r="P28" s="22" t="s">
        <v>6</v>
      </c>
      <c r="Q28" s="23">
        <f>U22</f>
        <v>0</v>
      </c>
      <c r="R28" s="21">
        <v>0</v>
      </c>
      <c r="S28" s="22" t="s">
        <v>6</v>
      </c>
      <c r="T28" s="23">
        <f>U25</f>
        <v>0</v>
      </c>
      <c r="U28" s="99"/>
      <c r="V28" s="100"/>
      <c r="W28" s="101"/>
      <c r="X28" s="108">
        <f>C30+F30+I30+L30+O30+R30</f>
        <v>0</v>
      </c>
      <c r="Y28" s="81"/>
      <c r="Z28" s="84">
        <f>E30+H30+K30+N30+Q30+T30</f>
        <v>0</v>
      </c>
      <c r="AA28" s="108">
        <f>C29+F29+I29+L29+O29+R29</f>
        <v>0</v>
      </c>
      <c r="AB28" s="81"/>
      <c r="AC28" s="84">
        <f>E29+H29+K29+N29+Q29+T29</f>
        <v>0</v>
      </c>
      <c r="AD28" s="108">
        <f>C28+F28+I28+L28+O28+R28</f>
        <v>0</v>
      </c>
      <c r="AE28" s="81" t="s">
        <v>6</v>
      </c>
      <c r="AF28" s="84">
        <f>E28+H28+K28+N28+Q28+T28</f>
        <v>0</v>
      </c>
      <c r="AG28" s="6">
        <f>IF(C28&gt;E28,2,IF(C28&lt;E28,0,IF(C28=E28,1)))</f>
        <v>1</v>
      </c>
      <c r="AH28" s="6">
        <f>IF(L28&gt;N28,2,IF(L28&lt;N28,0,IF(L28=N28,1)))</f>
        <v>1</v>
      </c>
      <c r="AI28" s="87">
        <f>AG28+AG29+AG30+AH28+AH29+AH30</f>
        <v>6</v>
      </c>
      <c r="AJ28" s="90">
        <v>7</v>
      </c>
    </row>
    <row r="29" spans="1:36" ht="21" hidden="1" customHeight="1" x14ac:dyDescent="0.2">
      <c r="A29" s="97"/>
      <c r="B29" s="5" t="s">
        <v>11</v>
      </c>
      <c r="C29" s="24">
        <f>W11</f>
        <v>0</v>
      </c>
      <c r="D29" s="25" t="s">
        <v>6</v>
      </c>
      <c r="E29" s="26">
        <f>U11</f>
        <v>0</v>
      </c>
      <c r="F29" s="24">
        <f>W14</f>
        <v>0</v>
      </c>
      <c r="G29" s="25" t="s">
        <v>6</v>
      </c>
      <c r="H29" s="26">
        <f>U14</f>
        <v>0</v>
      </c>
      <c r="I29" s="24">
        <f>W17</f>
        <v>0</v>
      </c>
      <c r="J29" s="25" t="s">
        <v>6</v>
      </c>
      <c r="K29" s="26">
        <f>U17</f>
        <v>0</v>
      </c>
      <c r="L29" s="24">
        <v>0</v>
      </c>
      <c r="M29" s="25" t="s">
        <v>6</v>
      </c>
      <c r="N29" s="26">
        <f>U20</f>
        <v>0</v>
      </c>
      <c r="O29" s="24">
        <v>0</v>
      </c>
      <c r="P29" s="25" t="s">
        <v>6</v>
      </c>
      <c r="Q29" s="26">
        <f>U23</f>
        <v>0</v>
      </c>
      <c r="R29" s="24">
        <v>0</v>
      </c>
      <c r="S29" s="25" t="s">
        <v>6</v>
      </c>
      <c r="T29" s="26">
        <f>U26</f>
        <v>0</v>
      </c>
      <c r="U29" s="102"/>
      <c r="V29" s="103"/>
      <c r="W29" s="104"/>
      <c r="X29" s="109"/>
      <c r="Y29" s="82"/>
      <c r="Z29" s="85"/>
      <c r="AA29" s="109"/>
      <c r="AB29" s="82"/>
      <c r="AC29" s="85"/>
      <c r="AD29" s="109"/>
      <c r="AE29" s="82"/>
      <c r="AF29" s="85"/>
      <c r="AG29" s="6">
        <f>IF(F28&gt;H28,2,IF(F28&lt;H28,0,IF(F28=H28,1)))</f>
        <v>1</v>
      </c>
      <c r="AH29" s="6">
        <f>IF(O28&gt;Q28,2,IF(O28&lt;Q28,0,IF(O28=Q28,1)))</f>
        <v>1</v>
      </c>
      <c r="AI29" s="88"/>
      <c r="AJ29" s="91"/>
    </row>
    <row r="30" spans="1:36" ht="21" hidden="1" customHeight="1" thickBot="1" x14ac:dyDescent="0.25">
      <c r="A30" s="98"/>
      <c r="B30" s="4"/>
      <c r="C30" s="30">
        <f>W12</f>
        <v>0</v>
      </c>
      <c r="D30" s="31" t="s">
        <v>6</v>
      </c>
      <c r="E30" s="32">
        <f>U12</f>
        <v>0</v>
      </c>
      <c r="F30" s="30">
        <f>W15</f>
        <v>0</v>
      </c>
      <c r="G30" s="31" t="s">
        <v>6</v>
      </c>
      <c r="H30" s="32">
        <f>U15</f>
        <v>0</v>
      </c>
      <c r="I30" s="30">
        <f>W18</f>
        <v>0</v>
      </c>
      <c r="J30" s="31" t="s">
        <v>6</v>
      </c>
      <c r="K30" s="32">
        <f>U18</f>
        <v>0</v>
      </c>
      <c r="L30" s="30">
        <v>0</v>
      </c>
      <c r="M30" s="31" t="s">
        <v>6</v>
      </c>
      <c r="N30" s="32">
        <v>0</v>
      </c>
      <c r="O30" s="30">
        <v>0</v>
      </c>
      <c r="P30" s="31" t="s">
        <v>6</v>
      </c>
      <c r="Q30" s="32">
        <v>0</v>
      </c>
      <c r="R30" s="30">
        <v>0</v>
      </c>
      <c r="S30" s="31"/>
      <c r="T30" s="32">
        <v>0</v>
      </c>
      <c r="U30" s="105"/>
      <c r="V30" s="106"/>
      <c r="W30" s="107"/>
      <c r="X30" s="110"/>
      <c r="Y30" s="83"/>
      <c r="Z30" s="86"/>
      <c r="AA30" s="110"/>
      <c r="AB30" s="83"/>
      <c r="AC30" s="86"/>
      <c r="AD30" s="110"/>
      <c r="AE30" s="83"/>
      <c r="AF30" s="86"/>
      <c r="AG30" s="10">
        <f>IF(I28&gt;K28,2,IF(I28&lt;K28,0,IF(I28=K28,1)))</f>
        <v>1</v>
      </c>
      <c r="AH30" s="10">
        <f>IF(R29&gt;T29,2,IF(R29&lt;T29,0,IF(R29=T29,1)))</f>
        <v>1</v>
      </c>
      <c r="AI30" s="89"/>
      <c r="AJ30" s="92"/>
    </row>
  </sheetData>
  <mergeCells count="111">
    <mergeCell ref="AB22:AB24"/>
    <mergeCell ref="AC22:AC24"/>
    <mergeCell ref="AD22:AD24"/>
    <mergeCell ref="AE22:AE24"/>
    <mergeCell ref="AF22:AF24"/>
    <mergeCell ref="AI22:AI24"/>
    <mergeCell ref="AJ28:AJ30"/>
    <mergeCell ref="AB28:AB30"/>
    <mergeCell ref="AC28:AC30"/>
    <mergeCell ref="AD28:AD30"/>
    <mergeCell ref="AE28:AE30"/>
    <mergeCell ref="AF28:AF30"/>
    <mergeCell ref="AI28:AI30"/>
    <mergeCell ref="AE25:AE27"/>
    <mergeCell ref="AF25:AF27"/>
    <mergeCell ref="AI25:AI27"/>
    <mergeCell ref="AJ25:AJ27"/>
    <mergeCell ref="AI19:AI21"/>
    <mergeCell ref="AJ19:AJ21"/>
    <mergeCell ref="A22:A24"/>
    <mergeCell ref="O22:Q24"/>
    <mergeCell ref="X22:X24"/>
    <mergeCell ref="Y22:Y24"/>
    <mergeCell ref="Z22:Z24"/>
    <mergeCell ref="AA22:AA24"/>
    <mergeCell ref="A28:A30"/>
    <mergeCell ref="U28:W30"/>
    <mergeCell ref="X28:X30"/>
    <mergeCell ref="Y28:Y30"/>
    <mergeCell ref="Z28:Z30"/>
    <mergeCell ref="AA28:AA30"/>
    <mergeCell ref="AJ22:AJ24"/>
    <mergeCell ref="A25:A27"/>
    <mergeCell ref="R25:T27"/>
    <mergeCell ref="X25:X27"/>
    <mergeCell ref="Y25:Y27"/>
    <mergeCell ref="Z25:Z27"/>
    <mergeCell ref="AA25:AA27"/>
    <mergeCell ref="AB25:AB27"/>
    <mergeCell ref="AC25:AC27"/>
    <mergeCell ref="AD25:AD27"/>
    <mergeCell ref="A16:A18"/>
    <mergeCell ref="I16:K18"/>
    <mergeCell ref="X16:X18"/>
    <mergeCell ref="Y16:Y18"/>
    <mergeCell ref="Z16:Z18"/>
    <mergeCell ref="AA16:AA18"/>
    <mergeCell ref="AJ16:AJ18"/>
    <mergeCell ref="A19:A21"/>
    <mergeCell ref="L19:N21"/>
    <mergeCell ref="X19:X21"/>
    <mergeCell ref="Y19:Y21"/>
    <mergeCell ref="Z19:Z21"/>
    <mergeCell ref="AA19:AA21"/>
    <mergeCell ref="AB19:AB21"/>
    <mergeCell ref="AC19:AC21"/>
    <mergeCell ref="AD19:AD21"/>
    <mergeCell ref="AB16:AB18"/>
    <mergeCell ref="AC16:AC18"/>
    <mergeCell ref="AD16:AD18"/>
    <mergeCell ref="AE16:AE18"/>
    <mergeCell ref="AF16:AF18"/>
    <mergeCell ref="AI16:AI18"/>
    <mergeCell ref="AE19:AE21"/>
    <mergeCell ref="AF19:AF21"/>
    <mergeCell ref="AJ10:AJ12"/>
    <mergeCell ref="A13:A15"/>
    <mergeCell ref="F13:H15"/>
    <mergeCell ref="X13:X15"/>
    <mergeCell ref="Y13:Y15"/>
    <mergeCell ref="Z13:Z15"/>
    <mergeCell ref="AA13:AA15"/>
    <mergeCell ref="AB13:AB15"/>
    <mergeCell ref="AC13:AC15"/>
    <mergeCell ref="AD13:AD15"/>
    <mergeCell ref="AB10:AB12"/>
    <mergeCell ref="AC10:AC12"/>
    <mergeCell ref="AD10:AD12"/>
    <mergeCell ref="AE10:AE12"/>
    <mergeCell ref="AF10:AF12"/>
    <mergeCell ref="AI10:AI12"/>
    <mergeCell ref="AE13:AE15"/>
    <mergeCell ref="AF13:AF15"/>
    <mergeCell ref="AI13:AI15"/>
    <mergeCell ref="AJ13:AJ15"/>
    <mergeCell ref="A10:A12"/>
    <mergeCell ref="C10:E12"/>
    <mergeCell ref="X10:X12"/>
    <mergeCell ref="Y10:Y12"/>
    <mergeCell ref="Z10:Z12"/>
    <mergeCell ref="AA10:AA12"/>
    <mergeCell ref="C7:E9"/>
    <mergeCell ref="F7:H9"/>
    <mergeCell ref="I7:K9"/>
    <mergeCell ref="L7:N9"/>
    <mergeCell ref="O7:Q9"/>
    <mergeCell ref="R7:T9"/>
    <mergeCell ref="C4:AC4"/>
    <mergeCell ref="A6:B9"/>
    <mergeCell ref="C6:E6"/>
    <mergeCell ref="F6:H6"/>
    <mergeCell ref="I6:K6"/>
    <mergeCell ref="L6:N6"/>
    <mergeCell ref="O6:Q6"/>
    <mergeCell ref="R6:T6"/>
    <mergeCell ref="U6:W6"/>
    <mergeCell ref="X6:AJ8"/>
    <mergeCell ref="U7:W9"/>
    <mergeCell ref="X9:Z9"/>
    <mergeCell ref="AA9:AC9"/>
    <mergeCell ref="AD9:AF9"/>
  </mergeCells>
  <pageMargins left="0.15748031496062992" right="0.31496062992125984" top="0.98425196850393704" bottom="0.98425196850393704" header="0.51181102362204722" footer="0.51181102362204722"/>
  <pageSetup paperSize="9" scale="72" orientation="landscape" horizontalDpi="200" verticalDpi="200" r:id="rId1"/>
  <headerFooter alignWithMargins="0"/>
  <customProperties>
    <customPr name="_pios_id" r:id="rId2"/>
    <customPr name="EpmWorksheetKeyString_GUID" r:id="rId3"/>
  </customPropertie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9"/>
  <sheetViews>
    <sheetView zoomScaleNormal="100" workbookViewId="0">
      <selection activeCell="G62" sqref="G62"/>
    </sheetView>
  </sheetViews>
  <sheetFormatPr defaultRowHeight="10.5" customHeight="1" x14ac:dyDescent="0.2"/>
  <cols>
    <col min="1" max="1" width="7.7109375" customWidth="1"/>
    <col min="2" max="7" width="12.7109375" customWidth="1"/>
    <col min="8" max="8" width="2.7109375" customWidth="1"/>
    <col min="257" max="257" width="7.7109375" customWidth="1"/>
    <col min="258" max="263" width="12.7109375" customWidth="1"/>
    <col min="264" max="264" width="2.7109375" customWidth="1"/>
    <col min="513" max="513" width="7.7109375" customWidth="1"/>
    <col min="514" max="519" width="12.7109375" customWidth="1"/>
    <col min="520" max="520" width="2.7109375" customWidth="1"/>
    <col min="769" max="769" width="7.7109375" customWidth="1"/>
    <col min="770" max="775" width="12.7109375" customWidth="1"/>
    <col min="776" max="776" width="2.7109375" customWidth="1"/>
    <col min="1025" max="1025" width="7.7109375" customWidth="1"/>
    <col min="1026" max="1031" width="12.7109375" customWidth="1"/>
    <col min="1032" max="1032" width="2.7109375" customWidth="1"/>
    <col min="1281" max="1281" width="7.7109375" customWidth="1"/>
    <col min="1282" max="1287" width="12.7109375" customWidth="1"/>
    <col min="1288" max="1288" width="2.7109375" customWidth="1"/>
    <col min="1537" max="1537" width="7.7109375" customWidth="1"/>
    <col min="1538" max="1543" width="12.7109375" customWidth="1"/>
    <col min="1544" max="1544" width="2.7109375" customWidth="1"/>
    <col min="1793" max="1793" width="7.7109375" customWidth="1"/>
    <col min="1794" max="1799" width="12.7109375" customWidth="1"/>
    <col min="1800" max="1800" width="2.7109375" customWidth="1"/>
    <col min="2049" max="2049" width="7.7109375" customWidth="1"/>
    <col min="2050" max="2055" width="12.7109375" customWidth="1"/>
    <col min="2056" max="2056" width="2.7109375" customWidth="1"/>
    <col min="2305" max="2305" width="7.7109375" customWidth="1"/>
    <col min="2306" max="2311" width="12.7109375" customWidth="1"/>
    <col min="2312" max="2312" width="2.7109375" customWidth="1"/>
    <col min="2561" max="2561" width="7.7109375" customWidth="1"/>
    <col min="2562" max="2567" width="12.7109375" customWidth="1"/>
    <col min="2568" max="2568" width="2.7109375" customWidth="1"/>
    <col min="2817" max="2817" width="7.7109375" customWidth="1"/>
    <col min="2818" max="2823" width="12.7109375" customWidth="1"/>
    <col min="2824" max="2824" width="2.7109375" customWidth="1"/>
    <col min="3073" max="3073" width="7.7109375" customWidth="1"/>
    <col min="3074" max="3079" width="12.7109375" customWidth="1"/>
    <col min="3080" max="3080" width="2.7109375" customWidth="1"/>
    <col min="3329" max="3329" width="7.7109375" customWidth="1"/>
    <col min="3330" max="3335" width="12.7109375" customWidth="1"/>
    <col min="3336" max="3336" width="2.7109375" customWidth="1"/>
    <col min="3585" max="3585" width="7.7109375" customWidth="1"/>
    <col min="3586" max="3591" width="12.7109375" customWidth="1"/>
    <col min="3592" max="3592" width="2.7109375" customWidth="1"/>
    <col min="3841" max="3841" width="7.7109375" customWidth="1"/>
    <col min="3842" max="3847" width="12.7109375" customWidth="1"/>
    <col min="3848" max="3848" width="2.7109375" customWidth="1"/>
    <col min="4097" max="4097" width="7.7109375" customWidth="1"/>
    <col min="4098" max="4103" width="12.7109375" customWidth="1"/>
    <col min="4104" max="4104" width="2.7109375" customWidth="1"/>
    <col min="4353" max="4353" width="7.7109375" customWidth="1"/>
    <col min="4354" max="4359" width="12.7109375" customWidth="1"/>
    <col min="4360" max="4360" width="2.7109375" customWidth="1"/>
    <col min="4609" max="4609" width="7.7109375" customWidth="1"/>
    <col min="4610" max="4615" width="12.7109375" customWidth="1"/>
    <col min="4616" max="4616" width="2.7109375" customWidth="1"/>
    <col min="4865" max="4865" width="7.7109375" customWidth="1"/>
    <col min="4866" max="4871" width="12.7109375" customWidth="1"/>
    <col min="4872" max="4872" width="2.7109375" customWidth="1"/>
    <col min="5121" max="5121" width="7.7109375" customWidth="1"/>
    <col min="5122" max="5127" width="12.7109375" customWidth="1"/>
    <col min="5128" max="5128" width="2.7109375" customWidth="1"/>
    <col min="5377" max="5377" width="7.7109375" customWidth="1"/>
    <col min="5378" max="5383" width="12.7109375" customWidth="1"/>
    <col min="5384" max="5384" width="2.7109375" customWidth="1"/>
    <col min="5633" max="5633" width="7.7109375" customWidth="1"/>
    <col min="5634" max="5639" width="12.7109375" customWidth="1"/>
    <col min="5640" max="5640" width="2.7109375" customWidth="1"/>
    <col min="5889" max="5889" width="7.7109375" customWidth="1"/>
    <col min="5890" max="5895" width="12.7109375" customWidth="1"/>
    <col min="5896" max="5896" width="2.7109375" customWidth="1"/>
    <col min="6145" max="6145" width="7.7109375" customWidth="1"/>
    <col min="6146" max="6151" width="12.7109375" customWidth="1"/>
    <col min="6152" max="6152" width="2.7109375" customWidth="1"/>
    <col min="6401" max="6401" width="7.7109375" customWidth="1"/>
    <col min="6402" max="6407" width="12.7109375" customWidth="1"/>
    <col min="6408" max="6408" width="2.7109375" customWidth="1"/>
    <col min="6657" max="6657" width="7.7109375" customWidth="1"/>
    <col min="6658" max="6663" width="12.7109375" customWidth="1"/>
    <col min="6664" max="6664" width="2.7109375" customWidth="1"/>
    <col min="6913" max="6913" width="7.7109375" customWidth="1"/>
    <col min="6914" max="6919" width="12.7109375" customWidth="1"/>
    <col min="6920" max="6920" width="2.7109375" customWidth="1"/>
    <col min="7169" max="7169" width="7.7109375" customWidth="1"/>
    <col min="7170" max="7175" width="12.7109375" customWidth="1"/>
    <col min="7176" max="7176" width="2.7109375" customWidth="1"/>
    <col min="7425" max="7425" width="7.7109375" customWidth="1"/>
    <col min="7426" max="7431" width="12.7109375" customWidth="1"/>
    <col min="7432" max="7432" width="2.7109375" customWidth="1"/>
    <col min="7681" max="7681" width="7.7109375" customWidth="1"/>
    <col min="7682" max="7687" width="12.7109375" customWidth="1"/>
    <col min="7688" max="7688" width="2.7109375" customWidth="1"/>
    <col min="7937" max="7937" width="7.7109375" customWidth="1"/>
    <col min="7938" max="7943" width="12.7109375" customWidth="1"/>
    <col min="7944" max="7944" width="2.7109375" customWidth="1"/>
    <col min="8193" max="8193" width="7.7109375" customWidth="1"/>
    <col min="8194" max="8199" width="12.7109375" customWidth="1"/>
    <col min="8200" max="8200" width="2.7109375" customWidth="1"/>
    <col min="8449" max="8449" width="7.7109375" customWidth="1"/>
    <col min="8450" max="8455" width="12.7109375" customWidth="1"/>
    <col min="8456" max="8456" width="2.7109375" customWidth="1"/>
    <col min="8705" max="8705" width="7.7109375" customWidth="1"/>
    <col min="8706" max="8711" width="12.7109375" customWidth="1"/>
    <col min="8712" max="8712" width="2.7109375" customWidth="1"/>
    <col min="8961" max="8961" width="7.7109375" customWidth="1"/>
    <col min="8962" max="8967" width="12.7109375" customWidth="1"/>
    <col min="8968" max="8968" width="2.7109375" customWidth="1"/>
    <col min="9217" max="9217" width="7.7109375" customWidth="1"/>
    <col min="9218" max="9223" width="12.7109375" customWidth="1"/>
    <col min="9224" max="9224" width="2.7109375" customWidth="1"/>
    <col min="9473" max="9473" width="7.7109375" customWidth="1"/>
    <col min="9474" max="9479" width="12.7109375" customWidth="1"/>
    <col min="9480" max="9480" width="2.7109375" customWidth="1"/>
    <col min="9729" max="9729" width="7.7109375" customWidth="1"/>
    <col min="9730" max="9735" width="12.7109375" customWidth="1"/>
    <col min="9736" max="9736" width="2.7109375" customWidth="1"/>
    <col min="9985" max="9985" width="7.7109375" customWidth="1"/>
    <col min="9986" max="9991" width="12.7109375" customWidth="1"/>
    <col min="9992" max="9992" width="2.7109375" customWidth="1"/>
    <col min="10241" max="10241" width="7.7109375" customWidth="1"/>
    <col min="10242" max="10247" width="12.7109375" customWidth="1"/>
    <col min="10248" max="10248" width="2.7109375" customWidth="1"/>
    <col min="10497" max="10497" width="7.7109375" customWidth="1"/>
    <col min="10498" max="10503" width="12.7109375" customWidth="1"/>
    <col min="10504" max="10504" width="2.7109375" customWidth="1"/>
    <col min="10753" max="10753" width="7.7109375" customWidth="1"/>
    <col min="10754" max="10759" width="12.7109375" customWidth="1"/>
    <col min="10760" max="10760" width="2.7109375" customWidth="1"/>
    <col min="11009" max="11009" width="7.7109375" customWidth="1"/>
    <col min="11010" max="11015" width="12.7109375" customWidth="1"/>
    <col min="11016" max="11016" width="2.7109375" customWidth="1"/>
    <col min="11265" max="11265" width="7.7109375" customWidth="1"/>
    <col min="11266" max="11271" width="12.7109375" customWidth="1"/>
    <col min="11272" max="11272" width="2.7109375" customWidth="1"/>
    <col min="11521" max="11521" width="7.7109375" customWidth="1"/>
    <col min="11522" max="11527" width="12.7109375" customWidth="1"/>
    <col min="11528" max="11528" width="2.7109375" customWidth="1"/>
    <col min="11777" max="11777" width="7.7109375" customWidth="1"/>
    <col min="11778" max="11783" width="12.7109375" customWidth="1"/>
    <col min="11784" max="11784" width="2.7109375" customWidth="1"/>
    <col min="12033" max="12033" width="7.7109375" customWidth="1"/>
    <col min="12034" max="12039" width="12.7109375" customWidth="1"/>
    <col min="12040" max="12040" width="2.7109375" customWidth="1"/>
    <col min="12289" max="12289" width="7.7109375" customWidth="1"/>
    <col min="12290" max="12295" width="12.7109375" customWidth="1"/>
    <col min="12296" max="12296" width="2.7109375" customWidth="1"/>
    <col min="12545" max="12545" width="7.7109375" customWidth="1"/>
    <col min="12546" max="12551" width="12.7109375" customWidth="1"/>
    <col min="12552" max="12552" width="2.7109375" customWidth="1"/>
    <col min="12801" max="12801" width="7.7109375" customWidth="1"/>
    <col min="12802" max="12807" width="12.7109375" customWidth="1"/>
    <col min="12808" max="12808" width="2.7109375" customWidth="1"/>
    <col min="13057" max="13057" width="7.7109375" customWidth="1"/>
    <col min="13058" max="13063" width="12.7109375" customWidth="1"/>
    <col min="13064" max="13064" width="2.7109375" customWidth="1"/>
    <col min="13313" max="13313" width="7.7109375" customWidth="1"/>
    <col min="13314" max="13319" width="12.7109375" customWidth="1"/>
    <col min="13320" max="13320" width="2.7109375" customWidth="1"/>
    <col min="13569" max="13569" width="7.7109375" customWidth="1"/>
    <col min="13570" max="13575" width="12.7109375" customWidth="1"/>
    <col min="13576" max="13576" width="2.7109375" customWidth="1"/>
    <col min="13825" max="13825" width="7.7109375" customWidth="1"/>
    <col min="13826" max="13831" width="12.7109375" customWidth="1"/>
    <col min="13832" max="13832" width="2.7109375" customWidth="1"/>
    <col min="14081" max="14081" width="7.7109375" customWidth="1"/>
    <col min="14082" max="14087" width="12.7109375" customWidth="1"/>
    <col min="14088" max="14088" width="2.7109375" customWidth="1"/>
    <col min="14337" max="14337" width="7.7109375" customWidth="1"/>
    <col min="14338" max="14343" width="12.7109375" customWidth="1"/>
    <col min="14344" max="14344" width="2.7109375" customWidth="1"/>
    <col min="14593" max="14593" width="7.7109375" customWidth="1"/>
    <col min="14594" max="14599" width="12.7109375" customWidth="1"/>
    <col min="14600" max="14600" width="2.7109375" customWidth="1"/>
    <col min="14849" max="14849" width="7.7109375" customWidth="1"/>
    <col min="14850" max="14855" width="12.7109375" customWidth="1"/>
    <col min="14856" max="14856" width="2.7109375" customWidth="1"/>
    <col min="15105" max="15105" width="7.7109375" customWidth="1"/>
    <col min="15106" max="15111" width="12.7109375" customWidth="1"/>
    <col min="15112" max="15112" width="2.7109375" customWidth="1"/>
    <col min="15361" max="15361" width="7.7109375" customWidth="1"/>
    <col min="15362" max="15367" width="12.7109375" customWidth="1"/>
    <col min="15368" max="15368" width="2.7109375" customWidth="1"/>
    <col min="15617" max="15617" width="7.7109375" customWidth="1"/>
    <col min="15618" max="15623" width="12.7109375" customWidth="1"/>
    <col min="15624" max="15624" width="2.7109375" customWidth="1"/>
    <col min="15873" max="15873" width="7.7109375" customWidth="1"/>
    <col min="15874" max="15879" width="12.7109375" customWidth="1"/>
    <col min="15880" max="15880" width="2.7109375" customWidth="1"/>
    <col min="16129" max="16129" width="7.7109375" customWidth="1"/>
    <col min="16130" max="16135" width="12.7109375" customWidth="1"/>
    <col min="16136" max="16136" width="2.7109375" customWidth="1"/>
  </cols>
  <sheetData>
    <row r="1" spans="1:27" ht="60" x14ac:dyDescent="0.2">
      <c r="A1" s="268" t="s">
        <v>75</v>
      </c>
      <c r="B1" s="267"/>
      <c r="C1" s="267"/>
      <c r="D1" s="267"/>
      <c r="E1" s="267"/>
      <c r="F1" s="267"/>
      <c r="G1" s="267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</row>
    <row r="4" spans="1:27" s="257" customFormat="1" ht="10.5" customHeight="1" x14ac:dyDescent="0.2">
      <c r="A4" s="256" t="s">
        <v>55</v>
      </c>
      <c r="B4" s="256" t="s">
        <v>56</v>
      </c>
      <c r="C4" s="256" t="s">
        <v>57</v>
      </c>
      <c r="D4" s="256" t="s">
        <v>58</v>
      </c>
      <c r="E4" s="256" t="s">
        <v>59</v>
      </c>
      <c r="F4" s="256" t="s">
        <v>60</v>
      </c>
      <c r="G4" s="256" t="s">
        <v>61</v>
      </c>
    </row>
    <row r="5" spans="1:27" s="257" customFormat="1" ht="10.5" customHeight="1" x14ac:dyDescent="0.2">
      <c r="A5" s="256"/>
      <c r="B5" s="256"/>
      <c r="C5" s="256"/>
      <c r="D5" s="256"/>
      <c r="E5" s="256"/>
      <c r="F5" s="256"/>
      <c r="G5" s="256"/>
    </row>
    <row r="7" spans="1:27" ht="10.5" customHeight="1" x14ac:dyDescent="0.2">
      <c r="B7" s="258"/>
    </row>
    <row r="8" spans="1:27" ht="10.5" customHeight="1" x14ac:dyDescent="0.2">
      <c r="B8" s="259"/>
      <c r="C8" s="258"/>
    </row>
    <row r="9" spans="1:27" ht="10.5" customHeight="1" x14ac:dyDescent="0.2">
      <c r="C9" s="260"/>
    </row>
    <row r="10" spans="1:27" ht="10.5" customHeight="1" x14ac:dyDescent="0.2">
      <c r="C10" s="260"/>
      <c r="D10" s="258"/>
    </row>
    <row r="11" spans="1:27" ht="10.5" customHeight="1" x14ac:dyDescent="0.2">
      <c r="B11" s="258"/>
      <c r="C11" s="259"/>
      <c r="D11" s="260"/>
    </row>
    <row r="12" spans="1:27" ht="10.5" customHeight="1" x14ac:dyDescent="0.2">
      <c r="B12" s="259"/>
      <c r="D12" s="260"/>
    </row>
    <row r="13" spans="1:27" ht="10.5" customHeight="1" x14ac:dyDescent="0.2">
      <c r="D13" s="260"/>
      <c r="E13" t="s">
        <v>35</v>
      </c>
    </row>
    <row r="14" spans="1:27" ht="10.5" customHeight="1" x14ac:dyDescent="0.2">
      <c r="D14" s="260"/>
      <c r="E14" s="258"/>
    </row>
    <row r="15" spans="1:27" ht="10.5" customHeight="1" x14ac:dyDescent="0.2">
      <c r="B15" s="258"/>
      <c r="D15" s="260"/>
      <c r="E15" s="260"/>
    </row>
    <row r="16" spans="1:27" ht="10.5" customHeight="1" x14ac:dyDescent="0.2">
      <c r="B16" s="259"/>
      <c r="C16" s="258"/>
      <c r="D16" s="260"/>
      <c r="E16" s="260"/>
    </row>
    <row r="17" spans="2:6" ht="10.5" customHeight="1" x14ac:dyDescent="0.2">
      <c r="C17" s="260"/>
      <c r="D17" s="259"/>
      <c r="E17" s="260"/>
    </row>
    <row r="18" spans="2:6" ht="10.5" customHeight="1" x14ac:dyDescent="0.2">
      <c r="C18" s="260"/>
      <c r="E18" s="260"/>
    </row>
    <row r="19" spans="2:6" ht="10.5" customHeight="1" x14ac:dyDescent="0.2">
      <c r="B19" s="258"/>
      <c r="C19" s="259"/>
      <c r="E19" s="260"/>
    </row>
    <row r="20" spans="2:6" ht="10.5" customHeight="1" x14ac:dyDescent="0.2">
      <c r="B20" s="259"/>
      <c r="E20" s="260"/>
    </row>
    <row r="21" spans="2:6" ht="10.5" customHeight="1" x14ac:dyDescent="0.2">
      <c r="E21" s="260"/>
      <c r="F21" t="s">
        <v>35</v>
      </c>
    </row>
    <row r="22" spans="2:6" ht="10.5" customHeight="1" x14ac:dyDescent="0.2">
      <c r="E22" s="260"/>
      <c r="F22" s="265">
        <v>7.13</v>
      </c>
    </row>
    <row r="23" spans="2:6" ht="10.5" customHeight="1" x14ac:dyDescent="0.2">
      <c r="B23" s="258"/>
      <c r="E23" s="260"/>
      <c r="F23" s="260"/>
    </row>
    <row r="24" spans="2:6" ht="10.5" customHeight="1" x14ac:dyDescent="0.2">
      <c r="B24" s="259"/>
      <c r="C24" s="258"/>
      <c r="E24" s="260"/>
      <c r="F24" s="260"/>
    </row>
    <row r="25" spans="2:6" ht="10.5" customHeight="1" x14ac:dyDescent="0.2">
      <c r="C25" s="260"/>
      <c r="E25" s="260"/>
      <c r="F25" s="260"/>
    </row>
    <row r="26" spans="2:6" ht="10.5" customHeight="1" x14ac:dyDescent="0.2">
      <c r="C26" s="260"/>
      <c r="D26" s="258"/>
      <c r="E26" s="260"/>
      <c r="F26" s="260"/>
    </row>
    <row r="27" spans="2:6" ht="10.5" customHeight="1" x14ac:dyDescent="0.2">
      <c r="B27" s="258"/>
      <c r="C27" s="259"/>
      <c r="D27" s="260"/>
      <c r="E27" s="260"/>
      <c r="F27" s="260"/>
    </row>
    <row r="28" spans="2:6" ht="10.5" customHeight="1" x14ac:dyDescent="0.2">
      <c r="B28" s="259"/>
      <c r="D28" s="260"/>
      <c r="E28" s="260"/>
      <c r="F28" s="260"/>
    </row>
    <row r="29" spans="2:6" ht="10.5" customHeight="1" x14ac:dyDescent="0.2">
      <c r="D29" s="260"/>
      <c r="E29" s="259" t="s">
        <v>39</v>
      </c>
      <c r="F29" s="260"/>
    </row>
    <row r="30" spans="2:6" ht="10.5" customHeight="1" x14ac:dyDescent="0.2">
      <c r="D30" s="260"/>
      <c r="F30" s="260"/>
    </row>
    <row r="31" spans="2:6" ht="10.5" customHeight="1" x14ac:dyDescent="0.2">
      <c r="B31" s="258"/>
      <c r="D31" s="260"/>
      <c r="F31" s="260"/>
    </row>
    <row r="32" spans="2:6" ht="10.5" customHeight="1" x14ac:dyDescent="0.2">
      <c r="B32" s="259"/>
      <c r="C32" s="258"/>
      <c r="D32" s="260"/>
      <c r="F32" s="260"/>
    </row>
    <row r="33" spans="2:7" ht="10.5" customHeight="1" x14ac:dyDescent="0.2">
      <c r="C33" s="260"/>
      <c r="D33" s="259"/>
      <c r="F33" s="260"/>
    </row>
    <row r="34" spans="2:7" ht="10.5" customHeight="1" x14ac:dyDescent="0.2">
      <c r="C34" s="260"/>
      <c r="F34" s="260"/>
    </row>
    <row r="35" spans="2:7" ht="10.5" customHeight="1" x14ac:dyDescent="0.2">
      <c r="B35" s="258"/>
      <c r="C35" s="259"/>
      <c r="F35" s="260"/>
    </row>
    <row r="36" spans="2:7" ht="10.5" customHeight="1" x14ac:dyDescent="0.2">
      <c r="B36" s="259"/>
      <c r="F36" s="260"/>
    </row>
    <row r="37" spans="2:7" ht="10.5" customHeight="1" x14ac:dyDescent="0.2">
      <c r="F37" s="260"/>
      <c r="G37" s="264" t="s">
        <v>34</v>
      </c>
    </row>
    <row r="38" spans="2:7" ht="10.5" customHeight="1" x14ac:dyDescent="0.2">
      <c r="F38" s="260"/>
      <c r="G38" t="s">
        <v>74</v>
      </c>
    </row>
    <row r="39" spans="2:7" ht="10.5" customHeight="1" x14ac:dyDescent="0.2">
      <c r="B39" s="258"/>
      <c r="F39" s="260"/>
    </row>
    <row r="40" spans="2:7" ht="10.5" customHeight="1" x14ac:dyDescent="0.2">
      <c r="B40" s="259"/>
      <c r="C40" s="258"/>
      <c r="F40" s="260"/>
    </row>
    <row r="41" spans="2:7" ht="10.5" customHeight="1" x14ac:dyDescent="0.2">
      <c r="C41" s="260"/>
      <c r="F41" s="260"/>
    </row>
    <row r="42" spans="2:7" ht="10.5" customHeight="1" x14ac:dyDescent="0.2">
      <c r="C42" s="260"/>
      <c r="D42" s="258"/>
      <c r="F42" s="260"/>
    </row>
    <row r="43" spans="2:7" ht="10.5" customHeight="1" x14ac:dyDescent="0.2">
      <c r="B43" s="258"/>
      <c r="C43" s="259"/>
      <c r="D43" s="260"/>
      <c r="F43" s="260"/>
    </row>
    <row r="44" spans="2:7" ht="10.5" customHeight="1" x14ac:dyDescent="0.2">
      <c r="B44" s="259"/>
      <c r="D44" s="260"/>
      <c r="F44" s="260"/>
    </row>
    <row r="45" spans="2:7" ht="10.5" customHeight="1" x14ac:dyDescent="0.2">
      <c r="D45" s="260"/>
      <c r="E45" t="s">
        <v>34</v>
      </c>
      <c r="F45" s="260"/>
    </row>
    <row r="46" spans="2:7" ht="10.5" customHeight="1" x14ac:dyDescent="0.2">
      <c r="D46" s="260"/>
      <c r="E46" s="258"/>
      <c r="F46" s="260"/>
    </row>
    <row r="47" spans="2:7" ht="10.5" customHeight="1" x14ac:dyDescent="0.2">
      <c r="B47" s="258"/>
      <c r="D47" s="260"/>
      <c r="E47" s="260"/>
      <c r="F47" s="260"/>
    </row>
    <row r="48" spans="2:7" ht="10.5" customHeight="1" x14ac:dyDescent="0.2">
      <c r="B48" s="259"/>
      <c r="C48" s="258"/>
      <c r="D48" s="260"/>
      <c r="E48" s="260"/>
      <c r="F48" s="260"/>
    </row>
    <row r="49" spans="2:6" ht="10.5" customHeight="1" x14ac:dyDescent="0.2">
      <c r="C49" s="260"/>
      <c r="D49" s="259"/>
      <c r="E49" s="260"/>
      <c r="F49" s="260"/>
    </row>
    <row r="50" spans="2:6" ht="10.5" customHeight="1" x14ac:dyDescent="0.2">
      <c r="C50" s="260"/>
      <c r="E50" s="260"/>
      <c r="F50" s="260"/>
    </row>
    <row r="51" spans="2:6" ht="10.5" customHeight="1" x14ac:dyDescent="0.2">
      <c r="B51" s="258"/>
      <c r="C51" s="259"/>
      <c r="E51" s="260"/>
      <c r="F51" s="260"/>
    </row>
    <row r="52" spans="2:6" ht="10.5" customHeight="1" x14ac:dyDescent="0.2">
      <c r="B52" s="259"/>
      <c r="E52" s="260"/>
      <c r="F52" s="260"/>
    </row>
    <row r="53" spans="2:6" ht="10.5" customHeight="1" x14ac:dyDescent="0.2">
      <c r="E53" s="260"/>
      <c r="F53" s="264" t="s">
        <v>34</v>
      </c>
    </row>
    <row r="54" spans="2:6" ht="10.5" customHeight="1" x14ac:dyDescent="0.2">
      <c r="E54" s="260"/>
      <c r="F54" s="263">
        <v>5.4</v>
      </c>
    </row>
    <row r="55" spans="2:6" ht="10.5" customHeight="1" x14ac:dyDescent="0.2">
      <c r="B55" s="258"/>
      <c r="E55" s="260"/>
    </row>
    <row r="56" spans="2:6" ht="10.5" customHeight="1" x14ac:dyDescent="0.2">
      <c r="B56" s="259"/>
      <c r="C56" s="258"/>
      <c r="E56" s="260"/>
    </row>
    <row r="57" spans="2:6" ht="10.5" customHeight="1" x14ac:dyDescent="0.2">
      <c r="C57" s="260"/>
      <c r="E57" s="260"/>
    </row>
    <row r="58" spans="2:6" ht="10.5" customHeight="1" x14ac:dyDescent="0.2">
      <c r="C58" s="260"/>
      <c r="D58" s="258"/>
      <c r="E58" s="260"/>
    </row>
    <row r="59" spans="2:6" ht="10.5" customHeight="1" x14ac:dyDescent="0.2">
      <c r="B59" s="258"/>
      <c r="C59" s="259"/>
      <c r="D59" s="260"/>
      <c r="E59" s="260"/>
    </row>
    <row r="60" spans="2:6" ht="10.5" customHeight="1" x14ac:dyDescent="0.2">
      <c r="B60" s="259"/>
      <c r="D60" s="260"/>
      <c r="E60" s="260"/>
    </row>
    <row r="61" spans="2:6" ht="10.5" customHeight="1" x14ac:dyDescent="0.2">
      <c r="D61" s="260"/>
      <c r="E61" s="259" t="s">
        <v>40</v>
      </c>
    </row>
    <row r="62" spans="2:6" ht="10.5" customHeight="1" x14ac:dyDescent="0.2">
      <c r="D62" s="260"/>
    </row>
    <row r="63" spans="2:6" ht="10.5" customHeight="1" x14ac:dyDescent="0.2">
      <c r="B63" s="258"/>
      <c r="D63" s="260"/>
    </row>
    <row r="64" spans="2:6" ht="10.5" customHeight="1" x14ac:dyDescent="0.2">
      <c r="B64" s="259"/>
      <c r="C64" s="258"/>
      <c r="D64" s="260"/>
    </row>
    <row r="65" spans="1:5" ht="10.5" customHeight="1" x14ac:dyDescent="0.2">
      <c r="C65" s="260"/>
      <c r="D65" s="259"/>
    </row>
    <row r="66" spans="1:5" ht="10.5" customHeight="1" x14ac:dyDescent="0.2">
      <c r="C66" s="260"/>
    </row>
    <row r="67" spans="1:5" ht="10.5" customHeight="1" x14ac:dyDescent="0.2">
      <c r="B67" s="258"/>
      <c r="C67" s="259"/>
    </row>
    <row r="68" spans="1:5" ht="10.5" customHeight="1" x14ac:dyDescent="0.2">
      <c r="B68" s="259"/>
    </row>
    <row r="69" spans="1:5" ht="21.75" customHeight="1" x14ac:dyDescent="0.25">
      <c r="A69" s="261"/>
      <c r="B69" s="261"/>
      <c r="C69" s="261"/>
      <c r="E69" s="262" t="s">
        <v>62</v>
      </c>
    </row>
  </sheetData>
  <mergeCells count="1">
    <mergeCell ref="A1:G1"/>
  </mergeCells>
  <hyperlinks>
    <hyperlink ref="E69" r:id="rId1"/>
  </hyperlinks>
  <pageMargins left="0.78740157499999996" right="0.78740157499999996" top="0.984251969" bottom="0.984251969" header="0.4921259845" footer="0.4921259845"/>
  <pageSetup paperSize="9" orientation="portrait" horizontalDpi="4294967292" r:id="rId2"/>
  <headerFooter alignWithMargins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abSelected="1" topLeftCell="A40" zoomScaleNormal="100" workbookViewId="0">
      <selection activeCell="I46" sqref="I46"/>
    </sheetView>
  </sheetViews>
  <sheetFormatPr defaultRowHeight="10.5" customHeight="1" x14ac:dyDescent="0.2"/>
  <cols>
    <col min="1" max="1" width="7.7109375" customWidth="1"/>
    <col min="2" max="7" width="12.7109375" customWidth="1"/>
    <col min="8" max="8" width="2.7109375" customWidth="1"/>
    <col min="257" max="257" width="7.7109375" customWidth="1"/>
    <col min="258" max="263" width="12.7109375" customWidth="1"/>
    <col min="264" max="264" width="2.7109375" customWidth="1"/>
    <col min="513" max="513" width="7.7109375" customWidth="1"/>
    <col min="514" max="519" width="12.7109375" customWidth="1"/>
    <col min="520" max="520" width="2.7109375" customWidth="1"/>
    <col min="769" max="769" width="7.7109375" customWidth="1"/>
    <col min="770" max="775" width="12.7109375" customWidth="1"/>
    <col min="776" max="776" width="2.7109375" customWidth="1"/>
    <col min="1025" max="1025" width="7.7109375" customWidth="1"/>
    <col min="1026" max="1031" width="12.7109375" customWidth="1"/>
    <col min="1032" max="1032" width="2.7109375" customWidth="1"/>
    <col min="1281" max="1281" width="7.7109375" customWidth="1"/>
    <col min="1282" max="1287" width="12.7109375" customWidth="1"/>
    <col min="1288" max="1288" width="2.7109375" customWidth="1"/>
    <col min="1537" max="1537" width="7.7109375" customWidth="1"/>
    <col min="1538" max="1543" width="12.7109375" customWidth="1"/>
    <col min="1544" max="1544" width="2.7109375" customWidth="1"/>
    <col min="1793" max="1793" width="7.7109375" customWidth="1"/>
    <col min="1794" max="1799" width="12.7109375" customWidth="1"/>
    <col min="1800" max="1800" width="2.7109375" customWidth="1"/>
    <col min="2049" max="2049" width="7.7109375" customWidth="1"/>
    <col min="2050" max="2055" width="12.7109375" customWidth="1"/>
    <col min="2056" max="2056" width="2.7109375" customWidth="1"/>
    <col min="2305" max="2305" width="7.7109375" customWidth="1"/>
    <col min="2306" max="2311" width="12.7109375" customWidth="1"/>
    <col min="2312" max="2312" width="2.7109375" customWidth="1"/>
    <col min="2561" max="2561" width="7.7109375" customWidth="1"/>
    <col min="2562" max="2567" width="12.7109375" customWidth="1"/>
    <col min="2568" max="2568" width="2.7109375" customWidth="1"/>
    <col min="2817" max="2817" width="7.7109375" customWidth="1"/>
    <col min="2818" max="2823" width="12.7109375" customWidth="1"/>
    <col min="2824" max="2824" width="2.7109375" customWidth="1"/>
    <col min="3073" max="3073" width="7.7109375" customWidth="1"/>
    <col min="3074" max="3079" width="12.7109375" customWidth="1"/>
    <col min="3080" max="3080" width="2.7109375" customWidth="1"/>
    <col min="3329" max="3329" width="7.7109375" customWidth="1"/>
    <col min="3330" max="3335" width="12.7109375" customWidth="1"/>
    <col min="3336" max="3336" width="2.7109375" customWidth="1"/>
    <col min="3585" max="3585" width="7.7109375" customWidth="1"/>
    <col min="3586" max="3591" width="12.7109375" customWidth="1"/>
    <col min="3592" max="3592" width="2.7109375" customWidth="1"/>
    <col min="3841" max="3841" width="7.7109375" customWidth="1"/>
    <col min="3842" max="3847" width="12.7109375" customWidth="1"/>
    <col min="3848" max="3848" width="2.7109375" customWidth="1"/>
    <col min="4097" max="4097" width="7.7109375" customWidth="1"/>
    <col min="4098" max="4103" width="12.7109375" customWidth="1"/>
    <col min="4104" max="4104" width="2.7109375" customWidth="1"/>
    <col min="4353" max="4353" width="7.7109375" customWidth="1"/>
    <col min="4354" max="4359" width="12.7109375" customWidth="1"/>
    <col min="4360" max="4360" width="2.7109375" customWidth="1"/>
    <col min="4609" max="4609" width="7.7109375" customWidth="1"/>
    <col min="4610" max="4615" width="12.7109375" customWidth="1"/>
    <col min="4616" max="4616" width="2.7109375" customWidth="1"/>
    <col min="4865" max="4865" width="7.7109375" customWidth="1"/>
    <col min="4866" max="4871" width="12.7109375" customWidth="1"/>
    <col min="4872" max="4872" width="2.7109375" customWidth="1"/>
    <col min="5121" max="5121" width="7.7109375" customWidth="1"/>
    <col min="5122" max="5127" width="12.7109375" customWidth="1"/>
    <col min="5128" max="5128" width="2.7109375" customWidth="1"/>
    <col min="5377" max="5377" width="7.7109375" customWidth="1"/>
    <col min="5378" max="5383" width="12.7109375" customWidth="1"/>
    <col min="5384" max="5384" width="2.7109375" customWidth="1"/>
    <col min="5633" max="5633" width="7.7109375" customWidth="1"/>
    <col min="5634" max="5639" width="12.7109375" customWidth="1"/>
    <col min="5640" max="5640" width="2.7109375" customWidth="1"/>
    <col min="5889" max="5889" width="7.7109375" customWidth="1"/>
    <col min="5890" max="5895" width="12.7109375" customWidth="1"/>
    <col min="5896" max="5896" width="2.7109375" customWidth="1"/>
    <col min="6145" max="6145" width="7.7109375" customWidth="1"/>
    <col min="6146" max="6151" width="12.7109375" customWidth="1"/>
    <col min="6152" max="6152" width="2.7109375" customWidth="1"/>
    <col min="6401" max="6401" width="7.7109375" customWidth="1"/>
    <col min="6402" max="6407" width="12.7109375" customWidth="1"/>
    <col min="6408" max="6408" width="2.7109375" customWidth="1"/>
    <col min="6657" max="6657" width="7.7109375" customWidth="1"/>
    <col min="6658" max="6663" width="12.7109375" customWidth="1"/>
    <col min="6664" max="6664" width="2.7109375" customWidth="1"/>
    <col min="6913" max="6913" width="7.7109375" customWidth="1"/>
    <col min="6914" max="6919" width="12.7109375" customWidth="1"/>
    <col min="6920" max="6920" width="2.7109375" customWidth="1"/>
    <col min="7169" max="7169" width="7.7109375" customWidth="1"/>
    <col min="7170" max="7175" width="12.7109375" customWidth="1"/>
    <col min="7176" max="7176" width="2.7109375" customWidth="1"/>
    <col min="7425" max="7425" width="7.7109375" customWidth="1"/>
    <col min="7426" max="7431" width="12.7109375" customWidth="1"/>
    <col min="7432" max="7432" width="2.7109375" customWidth="1"/>
    <col min="7681" max="7681" width="7.7109375" customWidth="1"/>
    <col min="7682" max="7687" width="12.7109375" customWidth="1"/>
    <col min="7688" max="7688" width="2.7109375" customWidth="1"/>
    <col min="7937" max="7937" width="7.7109375" customWidth="1"/>
    <col min="7938" max="7943" width="12.7109375" customWidth="1"/>
    <col min="7944" max="7944" width="2.7109375" customWidth="1"/>
    <col min="8193" max="8193" width="7.7109375" customWidth="1"/>
    <col min="8194" max="8199" width="12.7109375" customWidth="1"/>
    <col min="8200" max="8200" width="2.7109375" customWidth="1"/>
    <col min="8449" max="8449" width="7.7109375" customWidth="1"/>
    <col min="8450" max="8455" width="12.7109375" customWidth="1"/>
    <col min="8456" max="8456" width="2.7109375" customWidth="1"/>
    <col min="8705" max="8705" width="7.7109375" customWidth="1"/>
    <col min="8706" max="8711" width="12.7109375" customWidth="1"/>
    <col min="8712" max="8712" width="2.7109375" customWidth="1"/>
    <col min="8961" max="8961" width="7.7109375" customWidth="1"/>
    <col min="8962" max="8967" width="12.7109375" customWidth="1"/>
    <col min="8968" max="8968" width="2.7109375" customWidth="1"/>
    <col min="9217" max="9217" width="7.7109375" customWidth="1"/>
    <col min="9218" max="9223" width="12.7109375" customWidth="1"/>
    <col min="9224" max="9224" width="2.7109375" customWidth="1"/>
    <col min="9473" max="9473" width="7.7109375" customWidth="1"/>
    <col min="9474" max="9479" width="12.7109375" customWidth="1"/>
    <col min="9480" max="9480" width="2.7109375" customWidth="1"/>
    <col min="9729" max="9729" width="7.7109375" customWidth="1"/>
    <col min="9730" max="9735" width="12.7109375" customWidth="1"/>
    <col min="9736" max="9736" width="2.7109375" customWidth="1"/>
    <col min="9985" max="9985" width="7.7109375" customWidth="1"/>
    <col min="9986" max="9991" width="12.7109375" customWidth="1"/>
    <col min="9992" max="9992" width="2.7109375" customWidth="1"/>
    <col min="10241" max="10241" width="7.7109375" customWidth="1"/>
    <col min="10242" max="10247" width="12.7109375" customWidth="1"/>
    <col min="10248" max="10248" width="2.7109375" customWidth="1"/>
    <col min="10497" max="10497" width="7.7109375" customWidth="1"/>
    <col min="10498" max="10503" width="12.7109375" customWidth="1"/>
    <col min="10504" max="10504" width="2.7109375" customWidth="1"/>
    <col min="10753" max="10753" width="7.7109375" customWidth="1"/>
    <col min="10754" max="10759" width="12.7109375" customWidth="1"/>
    <col min="10760" max="10760" width="2.7109375" customWidth="1"/>
    <col min="11009" max="11009" width="7.7109375" customWidth="1"/>
    <col min="11010" max="11015" width="12.7109375" customWidth="1"/>
    <col min="11016" max="11016" width="2.7109375" customWidth="1"/>
    <col min="11265" max="11265" width="7.7109375" customWidth="1"/>
    <col min="11266" max="11271" width="12.7109375" customWidth="1"/>
    <col min="11272" max="11272" width="2.7109375" customWidth="1"/>
    <col min="11521" max="11521" width="7.7109375" customWidth="1"/>
    <col min="11522" max="11527" width="12.7109375" customWidth="1"/>
    <col min="11528" max="11528" width="2.7109375" customWidth="1"/>
    <col min="11777" max="11777" width="7.7109375" customWidth="1"/>
    <col min="11778" max="11783" width="12.7109375" customWidth="1"/>
    <col min="11784" max="11784" width="2.7109375" customWidth="1"/>
    <col min="12033" max="12033" width="7.7109375" customWidth="1"/>
    <col min="12034" max="12039" width="12.7109375" customWidth="1"/>
    <col min="12040" max="12040" width="2.7109375" customWidth="1"/>
    <col min="12289" max="12289" width="7.7109375" customWidth="1"/>
    <col min="12290" max="12295" width="12.7109375" customWidth="1"/>
    <col min="12296" max="12296" width="2.7109375" customWidth="1"/>
    <col min="12545" max="12545" width="7.7109375" customWidth="1"/>
    <col min="12546" max="12551" width="12.7109375" customWidth="1"/>
    <col min="12552" max="12552" width="2.7109375" customWidth="1"/>
    <col min="12801" max="12801" width="7.7109375" customWidth="1"/>
    <col min="12802" max="12807" width="12.7109375" customWidth="1"/>
    <col min="12808" max="12808" width="2.7109375" customWidth="1"/>
    <col min="13057" max="13057" width="7.7109375" customWidth="1"/>
    <col min="13058" max="13063" width="12.7109375" customWidth="1"/>
    <col min="13064" max="13064" width="2.7109375" customWidth="1"/>
    <col min="13313" max="13313" width="7.7109375" customWidth="1"/>
    <col min="13314" max="13319" width="12.7109375" customWidth="1"/>
    <col min="13320" max="13320" width="2.7109375" customWidth="1"/>
    <col min="13569" max="13569" width="7.7109375" customWidth="1"/>
    <col min="13570" max="13575" width="12.7109375" customWidth="1"/>
    <col min="13576" max="13576" width="2.7109375" customWidth="1"/>
    <col min="13825" max="13825" width="7.7109375" customWidth="1"/>
    <col min="13826" max="13831" width="12.7109375" customWidth="1"/>
    <col min="13832" max="13832" width="2.7109375" customWidth="1"/>
    <col min="14081" max="14081" width="7.7109375" customWidth="1"/>
    <col min="14082" max="14087" width="12.7109375" customWidth="1"/>
    <col min="14088" max="14088" width="2.7109375" customWidth="1"/>
    <col min="14337" max="14337" width="7.7109375" customWidth="1"/>
    <col min="14338" max="14343" width="12.7109375" customWidth="1"/>
    <col min="14344" max="14344" width="2.7109375" customWidth="1"/>
    <col min="14593" max="14593" width="7.7109375" customWidth="1"/>
    <col min="14594" max="14599" width="12.7109375" customWidth="1"/>
    <col min="14600" max="14600" width="2.7109375" customWidth="1"/>
    <col min="14849" max="14849" width="7.7109375" customWidth="1"/>
    <col min="14850" max="14855" width="12.7109375" customWidth="1"/>
    <col min="14856" max="14856" width="2.7109375" customWidth="1"/>
    <col min="15105" max="15105" width="7.7109375" customWidth="1"/>
    <col min="15106" max="15111" width="12.7109375" customWidth="1"/>
    <col min="15112" max="15112" width="2.7109375" customWidth="1"/>
    <col min="15361" max="15361" width="7.7109375" customWidth="1"/>
    <col min="15362" max="15367" width="12.7109375" customWidth="1"/>
    <col min="15368" max="15368" width="2.7109375" customWidth="1"/>
    <col min="15617" max="15617" width="7.7109375" customWidth="1"/>
    <col min="15618" max="15623" width="12.7109375" customWidth="1"/>
    <col min="15624" max="15624" width="2.7109375" customWidth="1"/>
    <col min="15873" max="15873" width="7.7109375" customWidth="1"/>
    <col min="15874" max="15879" width="12.7109375" customWidth="1"/>
    <col min="15880" max="15880" width="2.7109375" customWidth="1"/>
    <col min="16129" max="16129" width="7.7109375" customWidth="1"/>
    <col min="16130" max="16135" width="12.7109375" customWidth="1"/>
    <col min="16136" max="16136" width="2.7109375" customWidth="1"/>
  </cols>
  <sheetData>
    <row r="1" spans="1:7" s="257" customFormat="1" ht="60" customHeight="1" x14ac:dyDescent="0.2">
      <c r="A1" s="268" t="s">
        <v>76</v>
      </c>
      <c r="B1" s="267"/>
      <c r="C1" s="267"/>
      <c r="D1" s="267"/>
      <c r="E1" s="267"/>
      <c r="F1" s="267"/>
      <c r="G1" s="267"/>
    </row>
    <row r="2" spans="1:7" s="257" customFormat="1" ht="10.5" customHeight="1" x14ac:dyDescent="0.2">
      <c r="A2"/>
      <c r="B2"/>
      <c r="C2"/>
      <c r="D2"/>
      <c r="E2"/>
      <c r="F2"/>
      <c r="G2"/>
    </row>
    <row r="4" spans="1:7" ht="10.5" customHeight="1" x14ac:dyDescent="0.2">
      <c r="A4" s="256" t="s">
        <v>55</v>
      </c>
      <c r="B4" s="256" t="s">
        <v>56</v>
      </c>
      <c r="C4" s="256" t="s">
        <v>57</v>
      </c>
      <c r="D4" s="256" t="s">
        <v>58</v>
      </c>
      <c r="E4" s="256" t="s">
        <v>59</v>
      </c>
      <c r="F4" s="256" t="s">
        <v>60</v>
      </c>
      <c r="G4" s="256" t="s">
        <v>61</v>
      </c>
    </row>
    <row r="5" spans="1:7" ht="10.5" customHeight="1" x14ac:dyDescent="0.2">
      <c r="A5" s="256"/>
      <c r="B5" s="256"/>
      <c r="C5" s="256"/>
      <c r="D5" s="256"/>
      <c r="E5" s="256"/>
      <c r="F5" s="256"/>
      <c r="G5" s="256"/>
    </row>
    <row r="7" spans="1:7" ht="10.5" customHeight="1" x14ac:dyDescent="0.2">
      <c r="B7" s="258"/>
    </row>
    <row r="8" spans="1:7" ht="10.5" customHeight="1" x14ac:dyDescent="0.2">
      <c r="B8" s="259"/>
      <c r="C8" s="258"/>
    </row>
    <row r="9" spans="1:7" ht="10.5" customHeight="1" x14ac:dyDescent="0.2">
      <c r="C9" s="260"/>
    </row>
    <row r="10" spans="1:7" ht="10.5" customHeight="1" x14ac:dyDescent="0.2">
      <c r="C10" s="260"/>
      <c r="D10" s="258"/>
    </row>
    <row r="11" spans="1:7" ht="10.5" customHeight="1" x14ac:dyDescent="0.2">
      <c r="B11" s="258"/>
      <c r="C11" s="259"/>
      <c r="D11" s="260"/>
    </row>
    <row r="12" spans="1:7" ht="10.5" customHeight="1" x14ac:dyDescent="0.2">
      <c r="B12" s="259"/>
      <c r="D12" s="260"/>
    </row>
    <row r="13" spans="1:7" ht="10.5" customHeight="1" x14ac:dyDescent="0.2">
      <c r="D13" s="260"/>
      <c r="E13" t="s">
        <v>32</v>
      </c>
    </row>
    <row r="14" spans="1:7" ht="10.5" customHeight="1" x14ac:dyDescent="0.2">
      <c r="D14" s="260"/>
      <c r="E14" s="258"/>
    </row>
    <row r="15" spans="1:7" ht="10.5" customHeight="1" x14ac:dyDescent="0.2">
      <c r="B15" s="258"/>
      <c r="D15" s="260"/>
      <c r="E15" s="260"/>
    </row>
    <row r="16" spans="1:7" ht="10.5" customHeight="1" x14ac:dyDescent="0.2">
      <c r="B16" s="259"/>
      <c r="C16" s="258"/>
      <c r="D16" s="260"/>
      <c r="E16" s="260"/>
    </row>
    <row r="17" spans="2:6" ht="10.5" customHeight="1" x14ac:dyDescent="0.2">
      <c r="C17" s="260"/>
      <c r="D17" s="259"/>
      <c r="E17" s="260"/>
    </row>
    <row r="18" spans="2:6" ht="10.5" customHeight="1" x14ac:dyDescent="0.2">
      <c r="C18" s="260"/>
      <c r="E18" s="260"/>
    </row>
    <row r="19" spans="2:6" ht="10.5" customHeight="1" x14ac:dyDescent="0.2">
      <c r="B19" s="258"/>
      <c r="C19" s="259"/>
      <c r="E19" s="260"/>
    </row>
    <row r="20" spans="2:6" ht="10.5" customHeight="1" x14ac:dyDescent="0.2">
      <c r="B20" s="259"/>
      <c r="E20" s="260"/>
    </row>
    <row r="21" spans="2:6" ht="10.5" customHeight="1" x14ac:dyDescent="0.2">
      <c r="E21" s="260"/>
      <c r="F21" t="s">
        <v>32</v>
      </c>
    </row>
    <row r="22" spans="2:6" ht="10.5" customHeight="1" x14ac:dyDescent="0.2">
      <c r="E22" s="260"/>
      <c r="F22" s="265" t="s">
        <v>67</v>
      </c>
    </row>
    <row r="23" spans="2:6" ht="10.5" customHeight="1" x14ac:dyDescent="0.2">
      <c r="B23" s="258"/>
      <c r="E23" s="260"/>
      <c r="F23" s="260"/>
    </row>
    <row r="24" spans="2:6" ht="10.5" customHeight="1" x14ac:dyDescent="0.2">
      <c r="B24" s="259"/>
      <c r="C24" s="258"/>
      <c r="E24" s="260"/>
      <c r="F24" s="260"/>
    </row>
    <row r="25" spans="2:6" ht="10.5" customHeight="1" x14ac:dyDescent="0.2">
      <c r="C25" s="260"/>
      <c r="E25" s="260"/>
      <c r="F25" s="260"/>
    </row>
    <row r="26" spans="2:6" ht="10.5" customHeight="1" x14ac:dyDescent="0.2">
      <c r="C26" s="260"/>
      <c r="D26" s="258"/>
      <c r="E26" s="260"/>
      <c r="F26" s="260"/>
    </row>
    <row r="27" spans="2:6" ht="10.5" customHeight="1" x14ac:dyDescent="0.2">
      <c r="B27" s="258"/>
      <c r="C27" s="259"/>
      <c r="D27" s="260"/>
      <c r="E27" s="260"/>
      <c r="F27" s="260"/>
    </row>
    <row r="28" spans="2:6" ht="10.5" customHeight="1" x14ac:dyDescent="0.2">
      <c r="B28" s="259"/>
      <c r="D28" s="260"/>
      <c r="E28" s="260"/>
      <c r="F28" s="260"/>
    </row>
    <row r="29" spans="2:6" ht="10.5" customHeight="1" x14ac:dyDescent="0.2">
      <c r="D29" s="260"/>
      <c r="E29" s="259" t="s">
        <v>38</v>
      </c>
      <c r="F29" s="260"/>
    </row>
    <row r="30" spans="2:6" ht="10.5" customHeight="1" x14ac:dyDescent="0.2">
      <c r="D30" s="260"/>
      <c r="F30" s="260"/>
    </row>
    <row r="31" spans="2:6" ht="10.5" customHeight="1" x14ac:dyDescent="0.2">
      <c r="B31" s="258"/>
      <c r="D31" s="260"/>
      <c r="F31" s="260"/>
    </row>
    <row r="32" spans="2:6" ht="10.5" customHeight="1" x14ac:dyDescent="0.2">
      <c r="B32" s="259"/>
      <c r="C32" s="258"/>
      <c r="D32" s="260"/>
      <c r="F32" s="260"/>
    </row>
    <row r="33" spans="2:7" ht="10.5" customHeight="1" x14ac:dyDescent="0.2">
      <c r="C33" s="260"/>
      <c r="D33" s="259"/>
      <c r="F33" s="260"/>
    </row>
    <row r="34" spans="2:7" ht="10.5" customHeight="1" x14ac:dyDescent="0.2">
      <c r="C34" s="260"/>
      <c r="F34" s="260"/>
    </row>
    <row r="35" spans="2:7" ht="10.5" customHeight="1" x14ac:dyDescent="0.2">
      <c r="B35" s="258"/>
      <c r="C35" s="259"/>
      <c r="F35" s="260"/>
    </row>
    <row r="36" spans="2:7" ht="10.5" customHeight="1" x14ac:dyDescent="0.2">
      <c r="B36" s="259"/>
      <c r="F36" s="260"/>
    </row>
    <row r="37" spans="2:7" ht="10.5" customHeight="1" x14ac:dyDescent="0.2">
      <c r="F37" s="260"/>
      <c r="G37" t="s">
        <v>32</v>
      </c>
    </row>
    <row r="38" spans="2:7" ht="10.5" customHeight="1" x14ac:dyDescent="0.2">
      <c r="F38" s="260"/>
      <c r="G38">
        <v>7.5</v>
      </c>
    </row>
    <row r="39" spans="2:7" ht="10.5" customHeight="1" x14ac:dyDescent="0.2">
      <c r="B39" s="258"/>
      <c r="F39" s="260"/>
    </row>
    <row r="40" spans="2:7" ht="10.5" customHeight="1" x14ac:dyDescent="0.2">
      <c r="B40" s="259"/>
      <c r="C40" s="258"/>
      <c r="F40" s="260"/>
    </row>
    <row r="41" spans="2:7" ht="10.5" customHeight="1" x14ac:dyDescent="0.2">
      <c r="C41" s="260"/>
      <c r="F41" s="260"/>
    </row>
    <row r="42" spans="2:7" ht="10.5" customHeight="1" x14ac:dyDescent="0.2">
      <c r="C42" s="260"/>
      <c r="D42" s="258"/>
      <c r="F42" s="260"/>
    </row>
    <row r="43" spans="2:7" ht="10.5" customHeight="1" x14ac:dyDescent="0.2">
      <c r="B43" s="258"/>
      <c r="C43" s="259"/>
      <c r="D43" s="260"/>
      <c r="F43" s="260"/>
    </row>
    <row r="44" spans="2:7" ht="10.5" customHeight="1" x14ac:dyDescent="0.2">
      <c r="B44" s="259"/>
      <c r="D44" s="260"/>
      <c r="F44" s="260"/>
    </row>
    <row r="45" spans="2:7" ht="10.5" customHeight="1" x14ac:dyDescent="0.2">
      <c r="D45" s="260"/>
      <c r="E45" t="s">
        <v>33</v>
      </c>
      <c r="F45" s="260"/>
    </row>
    <row r="46" spans="2:7" ht="10.5" customHeight="1" x14ac:dyDescent="0.2">
      <c r="D46" s="260"/>
      <c r="E46" s="258"/>
      <c r="F46" s="260"/>
    </row>
    <row r="47" spans="2:7" ht="10.5" customHeight="1" x14ac:dyDescent="0.2">
      <c r="B47" s="258"/>
      <c r="D47" s="260"/>
      <c r="E47" s="260"/>
      <c r="F47" s="260"/>
    </row>
    <row r="48" spans="2:7" ht="10.5" customHeight="1" x14ac:dyDescent="0.2">
      <c r="B48" s="259"/>
      <c r="C48" s="258"/>
      <c r="D48" s="260"/>
      <c r="E48" s="260"/>
      <c r="F48" s="260"/>
    </row>
    <row r="49" spans="2:6" ht="10.5" customHeight="1" x14ac:dyDescent="0.2">
      <c r="C49" s="260"/>
      <c r="D49" s="259"/>
      <c r="E49" s="260"/>
      <c r="F49" s="260"/>
    </row>
    <row r="50" spans="2:6" ht="10.5" customHeight="1" x14ac:dyDescent="0.2">
      <c r="C50" s="260"/>
      <c r="E50" s="260"/>
      <c r="F50" s="260"/>
    </row>
    <row r="51" spans="2:6" ht="10.5" customHeight="1" x14ac:dyDescent="0.2">
      <c r="B51" s="258"/>
      <c r="C51" s="259"/>
      <c r="E51" s="260"/>
      <c r="F51" s="260"/>
    </row>
    <row r="52" spans="2:6" ht="10.5" customHeight="1" x14ac:dyDescent="0.2">
      <c r="B52" s="259"/>
      <c r="E52" s="260"/>
      <c r="F52" s="260"/>
    </row>
    <row r="53" spans="2:6" ht="10.5" customHeight="1" x14ac:dyDescent="0.2">
      <c r="E53" s="260"/>
      <c r="F53" s="259" t="s">
        <v>63</v>
      </c>
    </row>
    <row r="54" spans="2:6" ht="10.5" customHeight="1" x14ac:dyDescent="0.2">
      <c r="E54" s="260"/>
      <c r="F54" s="263" t="s">
        <v>68</v>
      </c>
    </row>
    <row r="55" spans="2:6" ht="10.5" customHeight="1" x14ac:dyDescent="0.2">
      <c r="B55" s="258"/>
      <c r="E55" s="260"/>
    </row>
    <row r="56" spans="2:6" ht="10.5" customHeight="1" x14ac:dyDescent="0.2">
      <c r="B56" s="259"/>
      <c r="C56" s="258"/>
      <c r="E56" s="260"/>
    </row>
    <row r="57" spans="2:6" ht="10.5" customHeight="1" x14ac:dyDescent="0.2">
      <c r="C57" s="260"/>
      <c r="E57" s="260"/>
    </row>
    <row r="58" spans="2:6" ht="10.5" customHeight="1" x14ac:dyDescent="0.2">
      <c r="C58" s="260"/>
      <c r="D58" s="258"/>
      <c r="E58" s="260"/>
    </row>
    <row r="59" spans="2:6" ht="10.5" customHeight="1" x14ac:dyDescent="0.2">
      <c r="B59" s="258"/>
      <c r="C59" s="259"/>
      <c r="D59" s="260"/>
      <c r="E59" s="260"/>
    </row>
    <row r="60" spans="2:6" ht="10.5" customHeight="1" x14ac:dyDescent="0.2">
      <c r="B60" s="259"/>
      <c r="D60" s="260"/>
      <c r="E60" s="260"/>
    </row>
    <row r="61" spans="2:6" ht="10.5" customHeight="1" x14ac:dyDescent="0.2">
      <c r="D61" s="260"/>
      <c r="E61" s="259" t="s">
        <v>63</v>
      </c>
    </row>
    <row r="62" spans="2:6" ht="10.5" customHeight="1" x14ac:dyDescent="0.2">
      <c r="D62" s="260"/>
    </row>
    <row r="63" spans="2:6" ht="10.5" customHeight="1" x14ac:dyDescent="0.2">
      <c r="B63" s="258"/>
      <c r="D63" s="260"/>
    </row>
    <row r="64" spans="2:6" ht="10.5" customHeight="1" x14ac:dyDescent="0.2">
      <c r="B64" s="259"/>
      <c r="C64" s="258"/>
      <c r="D64" s="260"/>
    </row>
    <row r="65" spans="1:5" ht="10.5" customHeight="1" x14ac:dyDescent="0.2">
      <c r="C65" s="260"/>
      <c r="D65" s="259"/>
    </row>
    <row r="66" spans="1:5" ht="21.75" customHeight="1" x14ac:dyDescent="0.2">
      <c r="C66" s="260"/>
    </row>
    <row r="67" spans="1:5" ht="10.5" customHeight="1" x14ac:dyDescent="0.2">
      <c r="B67" s="258"/>
      <c r="C67" s="259"/>
    </row>
    <row r="68" spans="1:5" ht="10.5" customHeight="1" x14ac:dyDescent="0.2">
      <c r="B68" s="259"/>
    </row>
    <row r="69" spans="1:5" ht="10.5" customHeight="1" x14ac:dyDescent="0.25">
      <c r="A69" s="261"/>
      <c r="B69" s="261"/>
      <c r="C69" s="261"/>
      <c r="E69" s="262" t="s">
        <v>62</v>
      </c>
    </row>
  </sheetData>
  <mergeCells count="1">
    <mergeCell ref="A1:G1"/>
  </mergeCells>
  <hyperlinks>
    <hyperlink ref="E69" r:id="rId1"/>
  </hyperlinks>
  <pageMargins left="0.78740157499999996" right="0.78740157499999996" top="0.984251969" bottom="0.984251969" header="0.4921259845" footer="0.4921259845"/>
  <pageSetup paperSize="9" orientation="portrait" horizontalDpi="4294967292" r:id="rId2"/>
  <headerFooter alignWithMargins="0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zoomScaleNormal="100" workbookViewId="0">
      <selection sqref="A1:G1"/>
    </sheetView>
  </sheetViews>
  <sheetFormatPr defaultRowHeight="10.5" customHeight="1" x14ac:dyDescent="0.2"/>
  <cols>
    <col min="1" max="1" width="7.7109375" customWidth="1"/>
    <col min="2" max="7" width="12.7109375" customWidth="1"/>
    <col min="8" max="8" width="2.7109375" customWidth="1"/>
    <col min="257" max="257" width="7.7109375" customWidth="1"/>
    <col min="258" max="263" width="12.7109375" customWidth="1"/>
    <col min="264" max="264" width="2.7109375" customWidth="1"/>
    <col min="513" max="513" width="7.7109375" customWidth="1"/>
    <col min="514" max="519" width="12.7109375" customWidth="1"/>
    <col min="520" max="520" width="2.7109375" customWidth="1"/>
    <col min="769" max="769" width="7.7109375" customWidth="1"/>
    <col min="770" max="775" width="12.7109375" customWidth="1"/>
    <col min="776" max="776" width="2.7109375" customWidth="1"/>
    <col min="1025" max="1025" width="7.7109375" customWidth="1"/>
    <col min="1026" max="1031" width="12.7109375" customWidth="1"/>
    <col min="1032" max="1032" width="2.7109375" customWidth="1"/>
    <col min="1281" max="1281" width="7.7109375" customWidth="1"/>
    <col min="1282" max="1287" width="12.7109375" customWidth="1"/>
    <col min="1288" max="1288" width="2.7109375" customWidth="1"/>
    <col min="1537" max="1537" width="7.7109375" customWidth="1"/>
    <col min="1538" max="1543" width="12.7109375" customWidth="1"/>
    <col min="1544" max="1544" width="2.7109375" customWidth="1"/>
    <col min="1793" max="1793" width="7.7109375" customWidth="1"/>
    <col min="1794" max="1799" width="12.7109375" customWidth="1"/>
    <col min="1800" max="1800" width="2.7109375" customWidth="1"/>
    <col min="2049" max="2049" width="7.7109375" customWidth="1"/>
    <col min="2050" max="2055" width="12.7109375" customWidth="1"/>
    <col min="2056" max="2056" width="2.7109375" customWidth="1"/>
    <col min="2305" max="2305" width="7.7109375" customWidth="1"/>
    <col min="2306" max="2311" width="12.7109375" customWidth="1"/>
    <col min="2312" max="2312" width="2.7109375" customWidth="1"/>
    <col min="2561" max="2561" width="7.7109375" customWidth="1"/>
    <col min="2562" max="2567" width="12.7109375" customWidth="1"/>
    <col min="2568" max="2568" width="2.7109375" customWidth="1"/>
    <col min="2817" max="2817" width="7.7109375" customWidth="1"/>
    <col min="2818" max="2823" width="12.7109375" customWidth="1"/>
    <col min="2824" max="2824" width="2.7109375" customWidth="1"/>
    <col min="3073" max="3073" width="7.7109375" customWidth="1"/>
    <col min="3074" max="3079" width="12.7109375" customWidth="1"/>
    <col min="3080" max="3080" width="2.7109375" customWidth="1"/>
    <col min="3329" max="3329" width="7.7109375" customWidth="1"/>
    <col min="3330" max="3335" width="12.7109375" customWidth="1"/>
    <col min="3336" max="3336" width="2.7109375" customWidth="1"/>
    <col min="3585" max="3585" width="7.7109375" customWidth="1"/>
    <col min="3586" max="3591" width="12.7109375" customWidth="1"/>
    <col min="3592" max="3592" width="2.7109375" customWidth="1"/>
    <col min="3841" max="3841" width="7.7109375" customWidth="1"/>
    <col min="3842" max="3847" width="12.7109375" customWidth="1"/>
    <col min="3848" max="3848" width="2.7109375" customWidth="1"/>
    <col min="4097" max="4097" width="7.7109375" customWidth="1"/>
    <col min="4098" max="4103" width="12.7109375" customWidth="1"/>
    <col min="4104" max="4104" width="2.7109375" customWidth="1"/>
    <col min="4353" max="4353" width="7.7109375" customWidth="1"/>
    <col min="4354" max="4359" width="12.7109375" customWidth="1"/>
    <col min="4360" max="4360" width="2.7109375" customWidth="1"/>
    <col min="4609" max="4609" width="7.7109375" customWidth="1"/>
    <col min="4610" max="4615" width="12.7109375" customWidth="1"/>
    <col min="4616" max="4616" width="2.7109375" customWidth="1"/>
    <col min="4865" max="4865" width="7.7109375" customWidth="1"/>
    <col min="4866" max="4871" width="12.7109375" customWidth="1"/>
    <col min="4872" max="4872" width="2.7109375" customWidth="1"/>
    <col min="5121" max="5121" width="7.7109375" customWidth="1"/>
    <col min="5122" max="5127" width="12.7109375" customWidth="1"/>
    <col min="5128" max="5128" width="2.7109375" customWidth="1"/>
    <col min="5377" max="5377" width="7.7109375" customWidth="1"/>
    <col min="5378" max="5383" width="12.7109375" customWidth="1"/>
    <col min="5384" max="5384" width="2.7109375" customWidth="1"/>
    <col min="5633" max="5633" width="7.7109375" customWidth="1"/>
    <col min="5634" max="5639" width="12.7109375" customWidth="1"/>
    <col min="5640" max="5640" width="2.7109375" customWidth="1"/>
    <col min="5889" max="5889" width="7.7109375" customWidth="1"/>
    <col min="5890" max="5895" width="12.7109375" customWidth="1"/>
    <col min="5896" max="5896" width="2.7109375" customWidth="1"/>
    <col min="6145" max="6145" width="7.7109375" customWidth="1"/>
    <col min="6146" max="6151" width="12.7109375" customWidth="1"/>
    <col min="6152" max="6152" width="2.7109375" customWidth="1"/>
    <col min="6401" max="6401" width="7.7109375" customWidth="1"/>
    <col min="6402" max="6407" width="12.7109375" customWidth="1"/>
    <col min="6408" max="6408" width="2.7109375" customWidth="1"/>
    <col min="6657" max="6657" width="7.7109375" customWidth="1"/>
    <col min="6658" max="6663" width="12.7109375" customWidth="1"/>
    <col min="6664" max="6664" width="2.7109375" customWidth="1"/>
    <col min="6913" max="6913" width="7.7109375" customWidth="1"/>
    <col min="6914" max="6919" width="12.7109375" customWidth="1"/>
    <col min="6920" max="6920" width="2.7109375" customWidth="1"/>
    <col min="7169" max="7169" width="7.7109375" customWidth="1"/>
    <col min="7170" max="7175" width="12.7109375" customWidth="1"/>
    <col min="7176" max="7176" width="2.7109375" customWidth="1"/>
    <col min="7425" max="7425" width="7.7109375" customWidth="1"/>
    <col min="7426" max="7431" width="12.7109375" customWidth="1"/>
    <col min="7432" max="7432" width="2.7109375" customWidth="1"/>
    <col min="7681" max="7681" width="7.7109375" customWidth="1"/>
    <col min="7682" max="7687" width="12.7109375" customWidth="1"/>
    <col min="7688" max="7688" width="2.7109375" customWidth="1"/>
    <col min="7937" max="7937" width="7.7109375" customWidth="1"/>
    <col min="7938" max="7943" width="12.7109375" customWidth="1"/>
    <col min="7944" max="7944" width="2.7109375" customWidth="1"/>
    <col min="8193" max="8193" width="7.7109375" customWidth="1"/>
    <col min="8194" max="8199" width="12.7109375" customWidth="1"/>
    <col min="8200" max="8200" width="2.7109375" customWidth="1"/>
    <col min="8449" max="8449" width="7.7109375" customWidth="1"/>
    <col min="8450" max="8455" width="12.7109375" customWidth="1"/>
    <col min="8456" max="8456" width="2.7109375" customWidth="1"/>
    <col min="8705" max="8705" width="7.7109375" customWidth="1"/>
    <col min="8706" max="8711" width="12.7109375" customWidth="1"/>
    <col min="8712" max="8712" width="2.7109375" customWidth="1"/>
    <col min="8961" max="8961" width="7.7109375" customWidth="1"/>
    <col min="8962" max="8967" width="12.7109375" customWidth="1"/>
    <col min="8968" max="8968" width="2.7109375" customWidth="1"/>
    <col min="9217" max="9217" width="7.7109375" customWidth="1"/>
    <col min="9218" max="9223" width="12.7109375" customWidth="1"/>
    <col min="9224" max="9224" width="2.7109375" customWidth="1"/>
    <col min="9473" max="9473" width="7.7109375" customWidth="1"/>
    <col min="9474" max="9479" width="12.7109375" customWidth="1"/>
    <col min="9480" max="9480" width="2.7109375" customWidth="1"/>
    <col min="9729" max="9729" width="7.7109375" customWidth="1"/>
    <col min="9730" max="9735" width="12.7109375" customWidth="1"/>
    <col min="9736" max="9736" width="2.7109375" customWidth="1"/>
    <col min="9985" max="9985" width="7.7109375" customWidth="1"/>
    <col min="9986" max="9991" width="12.7109375" customWidth="1"/>
    <col min="9992" max="9992" width="2.7109375" customWidth="1"/>
    <col min="10241" max="10241" width="7.7109375" customWidth="1"/>
    <col min="10242" max="10247" width="12.7109375" customWidth="1"/>
    <col min="10248" max="10248" width="2.7109375" customWidth="1"/>
    <col min="10497" max="10497" width="7.7109375" customWidth="1"/>
    <col min="10498" max="10503" width="12.7109375" customWidth="1"/>
    <col min="10504" max="10504" width="2.7109375" customWidth="1"/>
    <col min="10753" max="10753" width="7.7109375" customWidth="1"/>
    <col min="10754" max="10759" width="12.7109375" customWidth="1"/>
    <col min="10760" max="10760" width="2.7109375" customWidth="1"/>
    <col min="11009" max="11009" width="7.7109375" customWidth="1"/>
    <col min="11010" max="11015" width="12.7109375" customWidth="1"/>
    <col min="11016" max="11016" width="2.7109375" customWidth="1"/>
    <col min="11265" max="11265" width="7.7109375" customWidth="1"/>
    <col min="11266" max="11271" width="12.7109375" customWidth="1"/>
    <col min="11272" max="11272" width="2.7109375" customWidth="1"/>
    <col min="11521" max="11521" width="7.7109375" customWidth="1"/>
    <col min="11522" max="11527" width="12.7109375" customWidth="1"/>
    <col min="11528" max="11528" width="2.7109375" customWidth="1"/>
    <col min="11777" max="11777" width="7.7109375" customWidth="1"/>
    <col min="11778" max="11783" width="12.7109375" customWidth="1"/>
    <col min="11784" max="11784" width="2.7109375" customWidth="1"/>
    <col min="12033" max="12033" width="7.7109375" customWidth="1"/>
    <col min="12034" max="12039" width="12.7109375" customWidth="1"/>
    <col min="12040" max="12040" width="2.7109375" customWidth="1"/>
    <col min="12289" max="12289" width="7.7109375" customWidth="1"/>
    <col min="12290" max="12295" width="12.7109375" customWidth="1"/>
    <col min="12296" max="12296" width="2.7109375" customWidth="1"/>
    <col min="12545" max="12545" width="7.7109375" customWidth="1"/>
    <col min="12546" max="12551" width="12.7109375" customWidth="1"/>
    <col min="12552" max="12552" width="2.7109375" customWidth="1"/>
    <col min="12801" max="12801" width="7.7109375" customWidth="1"/>
    <col min="12802" max="12807" width="12.7109375" customWidth="1"/>
    <col min="12808" max="12808" width="2.7109375" customWidth="1"/>
    <col min="13057" max="13057" width="7.7109375" customWidth="1"/>
    <col min="13058" max="13063" width="12.7109375" customWidth="1"/>
    <col min="13064" max="13064" width="2.7109375" customWidth="1"/>
    <col min="13313" max="13313" width="7.7109375" customWidth="1"/>
    <col min="13314" max="13319" width="12.7109375" customWidth="1"/>
    <col min="13320" max="13320" width="2.7109375" customWidth="1"/>
    <col min="13569" max="13569" width="7.7109375" customWidth="1"/>
    <col min="13570" max="13575" width="12.7109375" customWidth="1"/>
    <col min="13576" max="13576" width="2.7109375" customWidth="1"/>
    <col min="13825" max="13825" width="7.7109375" customWidth="1"/>
    <col min="13826" max="13831" width="12.7109375" customWidth="1"/>
    <col min="13832" max="13832" width="2.7109375" customWidth="1"/>
    <col min="14081" max="14081" width="7.7109375" customWidth="1"/>
    <col min="14082" max="14087" width="12.7109375" customWidth="1"/>
    <col min="14088" max="14088" width="2.7109375" customWidth="1"/>
    <col min="14337" max="14337" width="7.7109375" customWidth="1"/>
    <col min="14338" max="14343" width="12.7109375" customWidth="1"/>
    <col min="14344" max="14344" width="2.7109375" customWidth="1"/>
    <col min="14593" max="14593" width="7.7109375" customWidth="1"/>
    <col min="14594" max="14599" width="12.7109375" customWidth="1"/>
    <col min="14600" max="14600" width="2.7109375" customWidth="1"/>
    <col min="14849" max="14849" width="7.7109375" customWidth="1"/>
    <col min="14850" max="14855" width="12.7109375" customWidth="1"/>
    <col min="14856" max="14856" width="2.7109375" customWidth="1"/>
    <col min="15105" max="15105" width="7.7109375" customWidth="1"/>
    <col min="15106" max="15111" width="12.7109375" customWidth="1"/>
    <col min="15112" max="15112" width="2.7109375" customWidth="1"/>
    <col min="15361" max="15361" width="7.7109375" customWidth="1"/>
    <col min="15362" max="15367" width="12.7109375" customWidth="1"/>
    <col min="15368" max="15368" width="2.7109375" customWidth="1"/>
    <col min="15617" max="15617" width="7.7109375" customWidth="1"/>
    <col min="15618" max="15623" width="12.7109375" customWidth="1"/>
    <col min="15624" max="15624" width="2.7109375" customWidth="1"/>
    <col min="15873" max="15873" width="7.7109375" customWidth="1"/>
    <col min="15874" max="15879" width="12.7109375" customWidth="1"/>
    <col min="15880" max="15880" width="2.7109375" customWidth="1"/>
    <col min="16129" max="16129" width="7.7109375" customWidth="1"/>
    <col min="16130" max="16135" width="12.7109375" customWidth="1"/>
    <col min="16136" max="16136" width="2.7109375" customWidth="1"/>
  </cols>
  <sheetData>
    <row r="1" spans="1:7" ht="60" customHeight="1" x14ac:dyDescent="0.2">
      <c r="A1" s="268" t="s">
        <v>77</v>
      </c>
      <c r="B1" s="267"/>
      <c r="C1" s="267"/>
      <c r="D1" s="267"/>
      <c r="E1" s="267"/>
      <c r="F1" s="267"/>
      <c r="G1" s="267"/>
    </row>
    <row r="4" spans="1:7" s="257" customFormat="1" ht="10.5" customHeight="1" x14ac:dyDescent="0.2">
      <c r="A4" s="256" t="s">
        <v>55</v>
      </c>
      <c r="B4" s="256" t="s">
        <v>56</v>
      </c>
      <c r="C4" s="256" t="s">
        <v>57</v>
      </c>
      <c r="D4" s="256" t="s">
        <v>58</v>
      </c>
      <c r="E4" s="256" t="s">
        <v>59</v>
      </c>
      <c r="F4" s="256" t="s">
        <v>60</v>
      </c>
      <c r="G4" s="256" t="s">
        <v>61</v>
      </c>
    </row>
    <row r="5" spans="1:7" s="257" customFormat="1" ht="10.5" customHeight="1" x14ac:dyDescent="0.2">
      <c r="A5" s="256"/>
      <c r="B5" s="256"/>
      <c r="C5" s="256"/>
      <c r="D5" s="256"/>
      <c r="E5" s="256"/>
      <c r="F5" s="256"/>
      <c r="G5" s="256"/>
    </row>
    <row r="7" spans="1:7" ht="10.5" customHeight="1" x14ac:dyDescent="0.2">
      <c r="B7" s="258"/>
    </row>
    <row r="8" spans="1:7" ht="10.5" customHeight="1" x14ac:dyDescent="0.2">
      <c r="B8" s="259"/>
      <c r="C8" s="258"/>
    </row>
    <row r="9" spans="1:7" ht="10.5" customHeight="1" x14ac:dyDescent="0.2">
      <c r="C9" s="260"/>
    </row>
    <row r="10" spans="1:7" ht="10.5" customHeight="1" x14ac:dyDescent="0.2">
      <c r="C10" s="260"/>
      <c r="D10" s="258"/>
    </row>
    <row r="11" spans="1:7" ht="10.5" customHeight="1" x14ac:dyDescent="0.2">
      <c r="B11" s="258"/>
      <c r="C11" s="259"/>
      <c r="D11" s="260"/>
    </row>
    <row r="12" spans="1:7" ht="10.5" customHeight="1" x14ac:dyDescent="0.2">
      <c r="B12" s="259"/>
      <c r="D12" s="260"/>
    </row>
    <row r="13" spans="1:7" ht="10.5" customHeight="1" x14ac:dyDescent="0.2">
      <c r="D13" s="260"/>
      <c r="E13" t="s">
        <v>44</v>
      </c>
    </row>
    <row r="14" spans="1:7" ht="10.5" customHeight="1" x14ac:dyDescent="0.2">
      <c r="D14" s="260"/>
      <c r="E14" s="258"/>
    </row>
    <row r="15" spans="1:7" ht="10.5" customHeight="1" x14ac:dyDescent="0.2">
      <c r="B15" s="258"/>
      <c r="D15" s="260"/>
      <c r="E15" s="260"/>
    </row>
    <row r="16" spans="1:7" ht="10.5" customHeight="1" x14ac:dyDescent="0.2">
      <c r="B16" s="259"/>
      <c r="C16" s="258"/>
      <c r="D16" s="260"/>
      <c r="E16" s="260"/>
    </row>
    <row r="17" spans="2:6" ht="10.5" customHeight="1" x14ac:dyDescent="0.2">
      <c r="C17" s="260"/>
      <c r="D17" s="259"/>
      <c r="E17" s="260"/>
    </row>
    <row r="18" spans="2:6" ht="10.5" customHeight="1" x14ac:dyDescent="0.2">
      <c r="C18" s="260"/>
      <c r="E18" s="260"/>
    </row>
    <row r="19" spans="2:6" ht="10.5" customHeight="1" x14ac:dyDescent="0.2">
      <c r="B19" s="258"/>
      <c r="C19" s="259"/>
      <c r="E19" s="260"/>
    </row>
    <row r="20" spans="2:6" ht="10.5" customHeight="1" x14ac:dyDescent="0.2">
      <c r="B20" s="259"/>
      <c r="E20" s="260"/>
    </row>
    <row r="21" spans="2:6" ht="10.5" customHeight="1" x14ac:dyDescent="0.2">
      <c r="E21" s="260"/>
      <c r="F21" t="s">
        <v>44</v>
      </c>
    </row>
    <row r="22" spans="2:6" ht="10.5" customHeight="1" x14ac:dyDescent="0.2">
      <c r="E22" s="260"/>
      <c r="F22" s="258" t="s">
        <v>70</v>
      </c>
    </row>
    <row r="23" spans="2:6" ht="10.5" customHeight="1" x14ac:dyDescent="0.2">
      <c r="B23" s="258"/>
      <c r="E23" s="260"/>
      <c r="F23" s="260"/>
    </row>
    <row r="24" spans="2:6" ht="10.5" customHeight="1" x14ac:dyDescent="0.2">
      <c r="B24" s="259"/>
      <c r="C24" s="258"/>
      <c r="E24" s="260"/>
      <c r="F24" s="260"/>
    </row>
    <row r="25" spans="2:6" ht="10.5" customHeight="1" x14ac:dyDescent="0.2">
      <c r="C25" s="260"/>
      <c r="E25" s="260"/>
      <c r="F25" s="260"/>
    </row>
    <row r="26" spans="2:6" ht="10.5" customHeight="1" x14ac:dyDescent="0.2">
      <c r="C26" s="260"/>
      <c r="D26" s="258"/>
      <c r="E26" s="260"/>
      <c r="F26" s="260"/>
    </row>
    <row r="27" spans="2:6" ht="10.5" customHeight="1" x14ac:dyDescent="0.2">
      <c r="B27" s="258"/>
      <c r="C27" s="259"/>
      <c r="D27" s="260"/>
      <c r="E27" s="260"/>
      <c r="F27" s="260"/>
    </row>
    <row r="28" spans="2:6" ht="10.5" customHeight="1" x14ac:dyDescent="0.2">
      <c r="B28" s="259"/>
      <c r="D28" s="260"/>
      <c r="E28" s="260"/>
      <c r="F28" s="260"/>
    </row>
    <row r="29" spans="2:6" ht="10.5" customHeight="1" x14ac:dyDescent="0.2">
      <c r="D29" s="260"/>
      <c r="E29" s="259" t="s">
        <v>54</v>
      </c>
      <c r="F29" s="260"/>
    </row>
    <row r="30" spans="2:6" ht="10.5" customHeight="1" x14ac:dyDescent="0.2">
      <c r="D30" s="260"/>
      <c r="F30" s="260"/>
    </row>
    <row r="31" spans="2:6" ht="10.5" customHeight="1" x14ac:dyDescent="0.2">
      <c r="B31" s="258"/>
      <c r="D31" s="260"/>
      <c r="F31" s="260"/>
    </row>
    <row r="32" spans="2:6" ht="10.5" customHeight="1" x14ac:dyDescent="0.2">
      <c r="B32" s="259"/>
      <c r="C32" s="258"/>
      <c r="D32" s="260"/>
      <c r="F32" s="260"/>
    </row>
    <row r="33" spans="2:7" ht="10.5" customHeight="1" x14ac:dyDescent="0.2">
      <c r="C33" s="260"/>
      <c r="D33" s="259"/>
      <c r="F33" s="260"/>
    </row>
    <row r="34" spans="2:7" ht="10.5" customHeight="1" x14ac:dyDescent="0.2">
      <c r="C34" s="260"/>
      <c r="F34" s="260"/>
    </row>
    <row r="35" spans="2:7" ht="10.5" customHeight="1" x14ac:dyDescent="0.2">
      <c r="B35" s="258"/>
      <c r="C35" s="259"/>
      <c r="F35" s="260"/>
    </row>
    <row r="36" spans="2:7" ht="10.5" customHeight="1" x14ac:dyDescent="0.2">
      <c r="B36" s="259"/>
      <c r="F36" s="260"/>
    </row>
    <row r="37" spans="2:7" ht="10.5" customHeight="1" x14ac:dyDescent="0.2">
      <c r="F37" s="260"/>
      <c r="G37" t="s">
        <v>44</v>
      </c>
    </row>
    <row r="38" spans="2:7" ht="10.5" customHeight="1" x14ac:dyDescent="0.2">
      <c r="F38" s="260"/>
      <c r="G38" t="s">
        <v>72</v>
      </c>
    </row>
    <row r="39" spans="2:7" ht="10.5" customHeight="1" x14ac:dyDescent="0.2">
      <c r="B39" s="258"/>
      <c r="F39" s="260"/>
    </row>
    <row r="40" spans="2:7" ht="10.5" customHeight="1" x14ac:dyDescent="0.2">
      <c r="B40" s="259"/>
      <c r="C40" s="258"/>
      <c r="F40" s="260"/>
    </row>
    <row r="41" spans="2:7" ht="10.5" customHeight="1" x14ac:dyDescent="0.2">
      <c r="C41" s="260"/>
      <c r="F41" s="260"/>
    </row>
    <row r="42" spans="2:7" ht="10.5" customHeight="1" x14ac:dyDescent="0.2">
      <c r="C42" s="260"/>
      <c r="D42" s="258"/>
      <c r="F42" s="260"/>
    </row>
    <row r="43" spans="2:7" ht="10.5" customHeight="1" x14ac:dyDescent="0.2">
      <c r="B43" s="258"/>
      <c r="C43" s="259"/>
      <c r="D43" s="260"/>
      <c r="F43" s="260"/>
    </row>
    <row r="44" spans="2:7" ht="10.5" customHeight="1" x14ac:dyDescent="0.2">
      <c r="B44" s="259"/>
      <c r="D44" s="260"/>
      <c r="F44" s="260"/>
    </row>
    <row r="45" spans="2:7" ht="10.5" customHeight="1" x14ac:dyDescent="0.2">
      <c r="D45" s="260"/>
      <c r="E45" t="s">
        <v>45</v>
      </c>
      <c r="F45" s="260"/>
    </row>
    <row r="46" spans="2:7" ht="10.5" customHeight="1" x14ac:dyDescent="0.2">
      <c r="D46" s="260"/>
      <c r="E46" s="258"/>
      <c r="F46" s="260"/>
    </row>
    <row r="47" spans="2:7" ht="10.5" customHeight="1" x14ac:dyDescent="0.2">
      <c r="B47" s="258"/>
      <c r="D47" s="260"/>
      <c r="E47" s="260"/>
      <c r="F47" s="260"/>
    </row>
    <row r="48" spans="2:7" ht="10.5" customHeight="1" x14ac:dyDescent="0.2">
      <c r="B48" s="259"/>
      <c r="C48" s="258"/>
      <c r="D48" s="260"/>
      <c r="E48" s="260"/>
      <c r="F48" s="260"/>
    </row>
    <row r="49" spans="2:6" ht="10.5" customHeight="1" x14ac:dyDescent="0.2">
      <c r="C49" s="260"/>
      <c r="D49" s="259"/>
      <c r="E49" s="260"/>
      <c r="F49" s="260"/>
    </row>
    <row r="50" spans="2:6" ht="10.5" customHeight="1" x14ac:dyDescent="0.2">
      <c r="C50" s="260"/>
      <c r="E50" s="260"/>
      <c r="F50" s="260"/>
    </row>
    <row r="51" spans="2:6" ht="10.5" customHeight="1" x14ac:dyDescent="0.2">
      <c r="B51" s="258"/>
      <c r="C51" s="259"/>
      <c r="E51" s="260"/>
      <c r="F51" s="260"/>
    </row>
    <row r="52" spans="2:6" ht="10.5" customHeight="1" x14ac:dyDescent="0.2">
      <c r="B52" s="259"/>
      <c r="E52" s="260"/>
      <c r="F52" s="260"/>
    </row>
    <row r="53" spans="2:6" ht="10.5" customHeight="1" x14ac:dyDescent="0.2">
      <c r="E53" s="260"/>
      <c r="F53" s="259" t="s">
        <v>51</v>
      </c>
    </row>
    <row r="54" spans="2:6" ht="10.5" customHeight="1" x14ac:dyDescent="0.2">
      <c r="E54" s="260"/>
      <c r="F54" t="s">
        <v>71</v>
      </c>
    </row>
    <row r="55" spans="2:6" ht="10.5" customHeight="1" x14ac:dyDescent="0.2">
      <c r="B55" s="258"/>
      <c r="E55" s="260"/>
    </row>
    <row r="56" spans="2:6" ht="10.5" customHeight="1" x14ac:dyDescent="0.2">
      <c r="B56" s="259"/>
      <c r="C56" s="258"/>
      <c r="E56" s="260"/>
    </row>
    <row r="57" spans="2:6" ht="10.5" customHeight="1" x14ac:dyDescent="0.2">
      <c r="C57" s="260"/>
      <c r="E57" s="260"/>
    </row>
    <row r="58" spans="2:6" ht="10.5" customHeight="1" x14ac:dyDescent="0.2">
      <c r="C58" s="260"/>
      <c r="D58" s="258"/>
      <c r="E58" s="260"/>
    </row>
    <row r="59" spans="2:6" ht="10.5" customHeight="1" x14ac:dyDescent="0.2">
      <c r="B59" s="258"/>
      <c r="C59" s="259"/>
      <c r="D59" s="260"/>
      <c r="E59" s="260"/>
    </row>
    <row r="60" spans="2:6" ht="10.5" customHeight="1" x14ac:dyDescent="0.2">
      <c r="B60" s="259"/>
      <c r="D60" s="260"/>
      <c r="E60" s="260"/>
    </row>
    <row r="61" spans="2:6" ht="10.5" customHeight="1" x14ac:dyDescent="0.2">
      <c r="D61" s="260"/>
      <c r="E61" s="259" t="s">
        <v>51</v>
      </c>
    </row>
    <row r="62" spans="2:6" ht="10.5" customHeight="1" x14ac:dyDescent="0.2">
      <c r="D62" s="260"/>
    </row>
    <row r="63" spans="2:6" ht="10.5" customHeight="1" x14ac:dyDescent="0.2">
      <c r="B63" s="258"/>
      <c r="D63" s="260"/>
    </row>
    <row r="64" spans="2:6" ht="10.5" customHeight="1" x14ac:dyDescent="0.2">
      <c r="B64" s="259"/>
      <c r="C64" s="258"/>
      <c r="D64" s="260"/>
    </row>
    <row r="65" spans="1:5" ht="10.5" customHeight="1" x14ac:dyDescent="0.2">
      <c r="C65" s="260"/>
      <c r="D65" s="259"/>
    </row>
    <row r="66" spans="1:5" ht="10.5" customHeight="1" x14ac:dyDescent="0.2">
      <c r="C66" s="260"/>
    </row>
    <row r="67" spans="1:5" ht="10.5" customHeight="1" x14ac:dyDescent="0.2">
      <c r="B67" s="258"/>
      <c r="C67" s="259"/>
    </row>
    <row r="68" spans="1:5" ht="10.5" customHeight="1" x14ac:dyDescent="0.2">
      <c r="B68" s="259"/>
    </row>
    <row r="69" spans="1:5" ht="21.75" customHeight="1" x14ac:dyDescent="0.25">
      <c r="A69" s="261"/>
      <c r="B69" s="261"/>
      <c r="C69" s="261"/>
      <c r="E69" s="262" t="s">
        <v>62</v>
      </c>
    </row>
  </sheetData>
  <mergeCells count="1">
    <mergeCell ref="A1:G1"/>
  </mergeCells>
  <hyperlinks>
    <hyperlink ref="E69" r:id="rId1"/>
  </hyperlinks>
  <pageMargins left="0.78740157499999996" right="0.78740157499999996" top="0.984251969" bottom="0.984251969" header="0.4921259845" footer="0.4921259845"/>
  <pageSetup paperSize="9" orientation="portrait" horizontalDpi="4294967292" r:id="rId2"/>
  <headerFooter alignWithMargins="0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zoomScaleNormal="100" workbookViewId="0">
      <selection activeCell="G7" sqref="G7"/>
    </sheetView>
  </sheetViews>
  <sheetFormatPr defaultRowHeight="10.5" customHeight="1" x14ac:dyDescent="0.2"/>
  <cols>
    <col min="1" max="1" width="7.7109375" customWidth="1"/>
    <col min="2" max="7" width="12.7109375" customWidth="1"/>
    <col min="8" max="8" width="2.7109375" customWidth="1"/>
    <col min="257" max="257" width="7.7109375" customWidth="1"/>
    <col min="258" max="263" width="12.7109375" customWidth="1"/>
    <col min="264" max="264" width="2.7109375" customWidth="1"/>
    <col min="513" max="513" width="7.7109375" customWidth="1"/>
    <col min="514" max="519" width="12.7109375" customWidth="1"/>
    <col min="520" max="520" width="2.7109375" customWidth="1"/>
    <col min="769" max="769" width="7.7109375" customWidth="1"/>
    <col min="770" max="775" width="12.7109375" customWidth="1"/>
    <col min="776" max="776" width="2.7109375" customWidth="1"/>
    <col min="1025" max="1025" width="7.7109375" customWidth="1"/>
    <col min="1026" max="1031" width="12.7109375" customWidth="1"/>
    <col min="1032" max="1032" width="2.7109375" customWidth="1"/>
    <col min="1281" max="1281" width="7.7109375" customWidth="1"/>
    <col min="1282" max="1287" width="12.7109375" customWidth="1"/>
    <col min="1288" max="1288" width="2.7109375" customWidth="1"/>
    <col min="1537" max="1537" width="7.7109375" customWidth="1"/>
    <col min="1538" max="1543" width="12.7109375" customWidth="1"/>
    <col min="1544" max="1544" width="2.7109375" customWidth="1"/>
    <col min="1793" max="1793" width="7.7109375" customWidth="1"/>
    <col min="1794" max="1799" width="12.7109375" customWidth="1"/>
    <col min="1800" max="1800" width="2.7109375" customWidth="1"/>
    <col min="2049" max="2049" width="7.7109375" customWidth="1"/>
    <col min="2050" max="2055" width="12.7109375" customWidth="1"/>
    <col min="2056" max="2056" width="2.7109375" customWidth="1"/>
    <col min="2305" max="2305" width="7.7109375" customWidth="1"/>
    <col min="2306" max="2311" width="12.7109375" customWidth="1"/>
    <col min="2312" max="2312" width="2.7109375" customWidth="1"/>
    <col min="2561" max="2561" width="7.7109375" customWidth="1"/>
    <col min="2562" max="2567" width="12.7109375" customWidth="1"/>
    <col min="2568" max="2568" width="2.7109375" customWidth="1"/>
    <col min="2817" max="2817" width="7.7109375" customWidth="1"/>
    <col min="2818" max="2823" width="12.7109375" customWidth="1"/>
    <col min="2824" max="2824" width="2.7109375" customWidth="1"/>
    <col min="3073" max="3073" width="7.7109375" customWidth="1"/>
    <col min="3074" max="3079" width="12.7109375" customWidth="1"/>
    <col min="3080" max="3080" width="2.7109375" customWidth="1"/>
    <col min="3329" max="3329" width="7.7109375" customWidth="1"/>
    <col min="3330" max="3335" width="12.7109375" customWidth="1"/>
    <col min="3336" max="3336" width="2.7109375" customWidth="1"/>
    <col min="3585" max="3585" width="7.7109375" customWidth="1"/>
    <col min="3586" max="3591" width="12.7109375" customWidth="1"/>
    <col min="3592" max="3592" width="2.7109375" customWidth="1"/>
    <col min="3841" max="3841" width="7.7109375" customWidth="1"/>
    <col min="3842" max="3847" width="12.7109375" customWidth="1"/>
    <col min="3848" max="3848" width="2.7109375" customWidth="1"/>
    <col min="4097" max="4097" width="7.7109375" customWidth="1"/>
    <col min="4098" max="4103" width="12.7109375" customWidth="1"/>
    <col min="4104" max="4104" width="2.7109375" customWidth="1"/>
    <col min="4353" max="4353" width="7.7109375" customWidth="1"/>
    <col min="4354" max="4359" width="12.7109375" customWidth="1"/>
    <col min="4360" max="4360" width="2.7109375" customWidth="1"/>
    <col min="4609" max="4609" width="7.7109375" customWidth="1"/>
    <col min="4610" max="4615" width="12.7109375" customWidth="1"/>
    <col min="4616" max="4616" width="2.7109375" customWidth="1"/>
    <col min="4865" max="4865" width="7.7109375" customWidth="1"/>
    <col min="4866" max="4871" width="12.7109375" customWidth="1"/>
    <col min="4872" max="4872" width="2.7109375" customWidth="1"/>
    <col min="5121" max="5121" width="7.7109375" customWidth="1"/>
    <col min="5122" max="5127" width="12.7109375" customWidth="1"/>
    <col min="5128" max="5128" width="2.7109375" customWidth="1"/>
    <col min="5377" max="5377" width="7.7109375" customWidth="1"/>
    <col min="5378" max="5383" width="12.7109375" customWidth="1"/>
    <col min="5384" max="5384" width="2.7109375" customWidth="1"/>
    <col min="5633" max="5633" width="7.7109375" customWidth="1"/>
    <col min="5634" max="5639" width="12.7109375" customWidth="1"/>
    <col min="5640" max="5640" width="2.7109375" customWidth="1"/>
    <col min="5889" max="5889" width="7.7109375" customWidth="1"/>
    <col min="5890" max="5895" width="12.7109375" customWidth="1"/>
    <col min="5896" max="5896" width="2.7109375" customWidth="1"/>
    <col min="6145" max="6145" width="7.7109375" customWidth="1"/>
    <col min="6146" max="6151" width="12.7109375" customWidth="1"/>
    <col min="6152" max="6152" width="2.7109375" customWidth="1"/>
    <col min="6401" max="6401" width="7.7109375" customWidth="1"/>
    <col min="6402" max="6407" width="12.7109375" customWidth="1"/>
    <col min="6408" max="6408" width="2.7109375" customWidth="1"/>
    <col min="6657" max="6657" width="7.7109375" customWidth="1"/>
    <col min="6658" max="6663" width="12.7109375" customWidth="1"/>
    <col min="6664" max="6664" width="2.7109375" customWidth="1"/>
    <col min="6913" max="6913" width="7.7109375" customWidth="1"/>
    <col min="6914" max="6919" width="12.7109375" customWidth="1"/>
    <col min="6920" max="6920" width="2.7109375" customWidth="1"/>
    <col min="7169" max="7169" width="7.7109375" customWidth="1"/>
    <col min="7170" max="7175" width="12.7109375" customWidth="1"/>
    <col min="7176" max="7176" width="2.7109375" customWidth="1"/>
    <col min="7425" max="7425" width="7.7109375" customWidth="1"/>
    <col min="7426" max="7431" width="12.7109375" customWidth="1"/>
    <col min="7432" max="7432" width="2.7109375" customWidth="1"/>
    <col min="7681" max="7681" width="7.7109375" customWidth="1"/>
    <col min="7682" max="7687" width="12.7109375" customWidth="1"/>
    <col min="7688" max="7688" width="2.7109375" customWidth="1"/>
    <col min="7937" max="7937" width="7.7109375" customWidth="1"/>
    <col min="7938" max="7943" width="12.7109375" customWidth="1"/>
    <col min="7944" max="7944" width="2.7109375" customWidth="1"/>
    <col min="8193" max="8193" width="7.7109375" customWidth="1"/>
    <col min="8194" max="8199" width="12.7109375" customWidth="1"/>
    <col min="8200" max="8200" width="2.7109375" customWidth="1"/>
    <col min="8449" max="8449" width="7.7109375" customWidth="1"/>
    <col min="8450" max="8455" width="12.7109375" customWidth="1"/>
    <col min="8456" max="8456" width="2.7109375" customWidth="1"/>
    <col min="8705" max="8705" width="7.7109375" customWidth="1"/>
    <col min="8706" max="8711" width="12.7109375" customWidth="1"/>
    <col min="8712" max="8712" width="2.7109375" customWidth="1"/>
    <col min="8961" max="8961" width="7.7109375" customWidth="1"/>
    <col min="8962" max="8967" width="12.7109375" customWidth="1"/>
    <col min="8968" max="8968" width="2.7109375" customWidth="1"/>
    <col min="9217" max="9217" width="7.7109375" customWidth="1"/>
    <col min="9218" max="9223" width="12.7109375" customWidth="1"/>
    <col min="9224" max="9224" width="2.7109375" customWidth="1"/>
    <col min="9473" max="9473" width="7.7109375" customWidth="1"/>
    <col min="9474" max="9479" width="12.7109375" customWidth="1"/>
    <col min="9480" max="9480" width="2.7109375" customWidth="1"/>
    <col min="9729" max="9729" width="7.7109375" customWidth="1"/>
    <col min="9730" max="9735" width="12.7109375" customWidth="1"/>
    <col min="9736" max="9736" width="2.7109375" customWidth="1"/>
    <col min="9985" max="9985" width="7.7109375" customWidth="1"/>
    <col min="9986" max="9991" width="12.7109375" customWidth="1"/>
    <col min="9992" max="9992" width="2.7109375" customWidth="1"/>
    <col min="10241" max="10241" width="7.7109375" customWidth="1"/>
    <col min="10242" max="10247" width="12.7109375" customWidth="1"/>
    <col min="10248" max="10248" width="2.7109375" customWidth="1"/>
    <col min="10497" max="10497" width="7.7109375" customWidth="1"/>
    <col min="10498" max="10503" width="12.7109375" customWidth="1"/>
    <col min="10504" max="10504" width="2.7109375" customWidth="1"/>
    <col min="10753" max="10753" width="7.7109375" customWidth="1"/>
    <col min="10754" max="10759" width="12.7109375" customWidth="1"/>
    <col min="10760" max="10760" width="2.7109375" customWidth="1"/>
    <col min="11009" max="11009" width="7.7109375" customWidth="1"/>
    <col min="11010" max="11015" width="12.7109375" customWidth="1"/>
    <col min="11016" max="11016" width="2.7109375" customWidth="1"/>
    <col min="11265" max="11265" width="7.7109375" customWidth="1"/>
    <col min="11266" max="11271" width="12.7109375" customWidth="1"/>
    <col min="11272" max="11272" width="2.7109375" customWidth="1"/>
    <col min="11521" max="11521" width="7.7109375" customWidth="1"/>
    <col min="11522" max="11527" width="12.7109375" customWidth="1"/>
    <col min="11528" max="11528" width="2.7109375" customWidth="1"/>
    <col min="11777" max="11777" width="7.7109375" customWidth="1"/>
    <col min="11778" max="11783" width="12.7109375" customWidth="1"/>
    <col min="11784" max="11784" width="2.7109375" customWidth="1"/>
    <col min="12033" max="12033" width="7.7109375" customWidth="1"/>
    <col min="12034" max="12039" width="12.7109375" customWidth="1"/>
    <col min="12040" max="12040" width="2.7109375" customWidth="1"/>
    <col min="12289" max="12289" width="7.7109375" customWidth="1"/>
    <col min="12290" max="12295" width="12.7109375" customWidth="1"/>
    <col min="12296" max="12296" width="2.7109375" customWidth="1"/>
    <col min="12545" max="12545" width="7.7109375" customWidth="1"/>
    <col min="12546" max="12551" width="12.7109375" customWidth="1"/>
    <col min="12552" max="12552" width="2.7109375" customWidth="1"/>
    <col min="12801" max="12801" width="7.7109375" customWidth="1"/>
    <col min="12802" max="12807" width="12.7109375" customWidth="1"/>
    <col min="12808" max="12808" width="2.7109375" customWidth="1"/>
    <col min="13057" max="13057" width="7.7109375" customWidth="1"/>
    <col min="13058" max="13063" width="12.7109375" customWidth="1"/>
    <col min="13064" max="13064" width="2.7109375" customWidth="1"/>
    <col min="13313" max="13313" width="7.7109375" customWidth="1"/>
    <col min="13314" max="13319" width="12.7109375" customWidth="1"/>
    <col min="13320" max="13320" width="2.7109375" customWidth="1"/>
    <col min="13569" max="13569" width="7.7109375" customWidth="1"/>
    <col min="13570" max="13575" width="12.7109375" customWidth="1"/>
    <col min="13576" max="13576" width="2.7109375" customWidth="1"/>
    <col min="13825" max="13825" width="7.7109375" customWidth="1"/>
    <col min="13826" max="13831" width="12.7109375" customWidth="1"/>
    <col min="13832" max="13832" width="2.7109375" customWidth="1"/>
    <col min="14081" max="14081" width="7.7109375" customWidth="1"/>
    <col min="14082" max="14087" width="12.7109375" customWidth="1"/>
    <col min="14088" max="14088" width="2.7109375" customWidth="1"/>
    <col min="14337" max="14337" width="7.7109375" customWidth="1"/>
    <col min="14338" max="14343" width="12.7109375" customWidth="1"/>
    <col min="14344" max="14344" width="2.7109375" customWidth="1"/>
    <col min="14593" max="14593" width="7.7109375" customWidth="1"/>
    <col min="14594" max="14599" width="12.7109375" customWidth="1"/>
    <col min="14600" max="14600" width="2.7109375" customWidth="1"/>
    <col min="14849" max="14849" width="7.7109375" customWidth="1"/>
    <col min="14850" max="14855" width="12.7109375" customWidth="1"/>
    <col min="14856" max="14856" width="2.7109375" customWidth="1"/>
    <col min="15105" max="15105" width="7.7109375" customWidth="1"/>
    <col min="15106" max="15111" width="12.7109375" customWidth="1"/>
    <col min="15112" max="15112" width="2.7109375" customWidth="1"/>
    <col min="15361" max="15361" width="7.7109375" customWidth="1"/>
    <col min="15362" max="15367" width="12.7109375" customWidth="1"/>
    <col min="15368" max="15368" width="2.7109375" customWidth="1"/>
    <col min="15617" max="15617" width="7.7109375" customWidth="1"/>
    <col min="15618" max="15623" width="12.7109375" customWidth="1"/>
    <col min="15624" max="15624" width="2.7109375" customWidth="1"/>
    <col min="15873" max="15873" width="7.7109375" customWidth="1"/>
    <col min="15874" max="15879" width="12.7109375" customWidth="1"/>
    <col min="15880" max="15880" width="2.7109375" customWidth="1"/>
    <col min="16129" max="16129" width="7.7109375" customWidth="1"/>
    <col min="16130" max="16135" width="12.7109375" customWidth="1"/>
    <col min="16136" max="16136" width="2.7109375" customWidth="1"/>
  </cols>
  <sheetData>
    <row r="1" spans="1:7" ht="60" customHeight="1" x14ac:dyDescent="0.2">
      <c r="A1" s="268" t="s">
        <v>78</v>
      </c>
      <c r="B1" s="267"/>
      <c r="C1" s="267"/>
      <c r="D1" s="267"/>
      <c r="E1" s="267"/>
      <c r="F1" s="267"/>
      <c r="G1" s="267"/>
    </row>
    <row r="4" spans="1:7" s="257" customFormat="1" ht="10.5" customHeight="1" x14ac:dyDescent="0.2">
      <c r="A4" s="256" t="s">
        <v>55</v>
      </c>
      <c r="B4" s="256" t="s">
        <v>56</v>
      </c>
      <c r="C4" s="256" t="s">
        <v>57</v>
      </c>
      <c r="D4" s="256" t="s">
        <v>58</v>
      </c>
      <c r="E4" s="256" t="s">
        <v>59</v>
      </c>
      <c r="F4" s="256" t="s">
        <v>60</v>
      </c>
      <c r="G4" s="256" t="s">
        <v>61</v>
      </c>
    </row>
    <row r="5" spans="1:7" s="257" customFormat="1" ht="10.5" customHeight="1" x14ac:dyDescent="0.2">
      <c r="A5" s="256"/>
      <c r="B5" s="256"/>
      <c r="C5" s="256"/>
      <c r="D5" s="256"/>
      <c r="E5" s="256"/>
      <c r="F5" s="256"/>
      <c r="G5" s="256"/>
    </row>
    <row r="7" spans="1:7" ht="10.5" customHeight="1" x14ac:dyDescent="0.2">
      <c r="B7" s="258"/>
    </row>
    <row r="8" spans="1:7" ht="10.5" customHeight="1" x14ac:dyDescent="0.2">
      <c r="B8" s="259"/>
      <c r="C8" s="258"/>
    </row>
    <row r="9" spans="1:7" ht="10.5" customHeight="1" x14ac:dyDescent="0.2">
      <c r="C9" s="260"/>
    </row>
    <row r="10" spans="1:7" ht="10.5" customHeight="1" x14ac:dyDescent="0.2">
      <c r="C10" s="260"/>
      <c r="D10" s="258"/>
    </row>
    <row r="11" spans="1:7" ht="10.5" customHeight="1" x14ac:dyDescent="0.2">
      <c r="B11" s="258"/>
      <c r="C11" s="259"/>
      <c r="D11" s="260"/>
    </row>
    <row r="12" spans="1:7" ht="10.5" customHeight="1" x14ac:dyDescent="0.2">
      <c r="B12" s="259"/>
      <c r="D12" s="260"/>
    </row>
    <row r="13" spans="1:7" ht="10.5" customHeight="1" x14ac:dyDescent="0.2">
      <c r="D13" s="260"/>
      <c r="E13" t="s">
        <v>42</v>
      </c>
    </row>
    <row r="14" spans="1:7" ht="10.5" customHeight="1" x14ac:dyDescent="0.2">
      <c r="D14" s="260"/>
      <c r="E14" s="258"/>
    </row>
    <row r="15" spans="1:7" ht="10.5" customHeight="1" x14ac:dyDescent="0.2">
      <c r="B15" s="258"/>
      <c r="D15" s="260"/>
      <c r="E15" s="260"/>
    </row>
    <row r="16" spans="1:7" ht="10.5" customHeight="1" x14ac:dyDescent="0.2">
      <c r="B16" s="259"/>
      <c r="C16" s="258"/>
      <c r="D16" s="260"/>
      <c r="E16" s="260"/>
    </row>
    <row r="17" spans="2:6" ht="10.5" customHeight="1" x14ac:dyDescent="0.2">
      <c r="C17" s="260"/>
      <c r="D17" s="259"/>
      <c r="E17" s="260"/>
    </row>
    <row r="18" spans="2:6" ht="10.5" customHeight="1" x14ac:dyDescent="0.2">
      <c r="C18" s="260"/>
      <c r="E18" s="260"/>
    </row>
    <row r="19" spans="2:6" ht="10.5" customHeight="1" x14ac:dyDescent="0.2">
      <c r="B19" s="258"/>
      <c r="C19" s="259"/>
      <c r="E19" s="260"/>
    </row>
    <row r="20" spans="2:6" ht="10.5" customHeight="1" x14ac:dyDescent="0.2">
      <c r="B20" s="259"/>
      <c r="E20" s="260"/>
    </row>
    <row r="21" spans="2:6" ht="10.5" customHeight="1" x14ac:dyDescent="0.2">
      <c r="E21" s="260"/>
      <c r="F21" t="s">
        <v>42</v>
      </c>
    </row>
    <row r="22" spans="2:6" ht="10.5" customHeight="1" x14ac:dyDescent="0.2">
      <c r="E22" s="260"/>
      <c r="F22" s="265">
        <v>9.11</v>
      </c>
    </row>
    <row r="23" spans="2:6" ht="10.5" customHeight="1" x14ac:dyDescent="0.2">
      <c r="B23" s="258"/>
      <c r="E23" s="260"/>
      <c r="F23" s="260"/>
    </row>
    <row r="24" spans="2:6" ht="10.5" customHeight="1" x14ac:dyDescent="0.2">
      <c r="B24" s="259"/>
      <c r="C24" s="258"/>
      <c r="E24" s="260"/>
      <c r="F24" s="260"/>
    </row>
    <row r="25" spans="2:6" ht="10.5" customHeight="1" x14ac:dyDescent="0.2">
      <c r="C25" s="260"/>
      <c r="E25" s="260"/>
      <c r="F25" s="260"/>
    </row>
    <row r="26" spans="2:6" ht="10.5" customHeight="1" x14ac:dyDescent="0.2">
      <c r="C26" s="260"/>
      <c r="D26" s="258"/>
      <c r="E26" s="260"/>
      <c r="F26" s="260"/>
    </row>
    <row r="27" spans="2:6" ht="10.5" customHeight="1" x14ac:dyDescent="0.2">
      <c r="B27" s="258"/>
      <c r="C27" s="259"/>
      <c r="D27" s="260"/>
      <c r="E27" s="260"/>
      <c r="F27" s="260"/>
    </row>
    <row r="28" spans="2:6" ht="10.5" customHeight="1" x14ac:dyDescent="0.2">
      <c r="B28" s="259"/>
      <c r="D28" s="260"/>
      <c r="E28" s="260"/>
      <c r="F28" s="260"/>
    </row>
    <row r="29" spans="2:6" ht="10.5" customHeight="1" x14ac:dyDescent="0.2">
      <c r="D29" s="260"/>
      <c r="E29" s="259" t="s">
        <v>50</v>
      </c>
      <c r="F29" s="260"/>
    </row>
    <row r="30" spans="2:6" ht="10.5" customHeight="1" x14ac:dyDescent="0.2">
      <c r="D30" s="260"/>
      <c r="F30" s="260"/>
    </row>
    <row r="31" spans="2:6" ht="10.5" customHeight="1" x14ac:dyDescent="0.2">
      <c r="B31" s="258"/>
      <c r="D31" s="260"/>
      <c r="F31" s="260"/>
    </row>
    <row r="32" spans="2:6" ht="10.5" customHeight="1" x14ac:dyDescent="0.2">
      <c r="B32" s="259"/>
      <c r="C32" s="258"/>
      <c r="D32" s="260"/>
      <c r="F32" s="260"/>
    </row>
    <row r="33" spans="2:7" ht="10.5" customHeight="1" x14ac:dyDescent="0.2">
      <c r="C33" s="260"/>
      <c r="D33" s="259"/>
      <c r="F33" s="260"/>
    </row>
    <row r="34" spans="2:7" ht="10.5" customHeight="1" x14ac:dyDescent="0.2">
      <c r="C34" s="260"/>
      <c r="F34" s="260"/>
    </row>
    <row r="35" spans="2:7" ht="10.5" customHeight="1" x14ac:dyDescent="0.2">
      <c r="B35" s="258"/>
      <c r="C35" s="259"/>
      <c r="F35" s="260"/>
    </row>
    <row r="36" spans="2:7" ht="10.5" customHeight="1" x14ac:dyDescent="0.2">
      <c r="B36" s="259"/>
      <c r="F36" s="260"/>
    </row>
    <row r="37" spans="2:7" ht="10.5" customHeight="1" x14ac:dyDescent="0.2">
      <c r="F37" s="260"/>
      <c r="G37" s="259" t="s">
        <v>49</v>
      </c>
    </row>
    <row r="38" spans="2:7" ht="10.5" customHeight="1" x14ac:dyDescent="0.2">
      <c r="F38" s="260"/>
      <c r="G38" t="s">
        <v>73</v>
      </c>
    </row>
    <row r="39" spans="2:7" ht="10.5" customHeight="1" x14ac:dyDescent="0.2">
      <c r="B39" s="258"/>
      <c r="F39" s="260"/>
    </row>
    <row r="40" spans="2:7" ht="10.5" customHeight="1" x14ac:dyDescent="0.2">
      <c r="B40" s="259"/>
      <c r="C40" s="258"/>
      <c r="F40" s="260"/>
    </row>
    <row r="41" spans="2:7" ht="10.5" customHeight="1" x14ac:dyDescent="0.2">
      <c r="C41" s="260"/>
      <c r="F41" s="260"/>
    </row>
    <row r="42" spans="2:7" ht="10.5" customHeight="1" x14ac:dyDescent="0.2">
      <c r="C42" s="260"/>
      <c r="D42" s="258"/>
      <c r="F42" s="260"/>
    </row>
    <row r="43" spans="2:7" ht="10.5" customHeight="1" x14ac:dyDescent="0.2">
      <c r="B43" s="258"/>
      <c r="C43" s="259"/>
      <c r="D43" s="260"/>
      <c r="F43" s="260"/>
    </row>
    <row r="44" spans="2:7" ht="10.5" customHeight="1" x14ac:dyDescent="0.2">
      <c r="B44" s="259"/>
      <c r="D44" s="260"/>
      <c r="F44" s="260"/>
    </row>
    <row r="45" spans="2:7" ht="10.5" customHeight="1" x14ac:dyDescent="0.2">
      <c r="D45" s="260"/>
      <c r="E45" t="s">
        <v>66</v>
      </c>
      <c r="F45" s="260"/>
    </row>
    <row r="46" spans="2:7" ht="10.5" customHeight="1" x14ac:dyDescent="0.2">
      <c r="D46" s="260"/>
      <c r="E46" s="258"/>
      <c r="F46" s="260"/>
    </row>
    <row r="47" spans="2:7" ht="10.5" customHeight="1" x14ac:dyDescent="0.2">
      <c r="B47" s="258"/>
      <c r="D47" s="260"/>
      <c r="E47" s="260"/>
      <c r="F47" s="260"/>
    </row>
    <row r="48" spans="2:7" ht="10.5" customHeight="1" x14ac:dyDescent="0.2">
      <c r="B48" s="259"/>
      <c r="C48" s="258"/>
      <c r="D48" s="260"/>
      <c r="E48" s="260"/>
      <c r="F48" s="260"/>
    </row>
    <row r="49" spans="2:6" ht="10.5" customHeight="1" x14ac:dyDescent="0.2">
      <c r="C49" s="260"/>
      <c r="D49" s="259"/>
      <c r="E49" s="260"/>
      <c r="F49" s="260"/>
    </row>
    <row r="50" spans="2:6" ht="10.5" customHeight="1" x14ac:dyDescent="0.2">
      <c r="C50" s="260"/>
      <c r="E50" s="260"/>
      <c r="F50" s="260"/>
    </row>
    <row r="51" spans="2:6" ht="10.5" customHeight="1" x14ac:dyDescent="0.2">
      <c r="B51" s="258"/>
      <c r="C51" s="259"/>
      <c r="E51" s="260"/>
      <c r="F51" s="260"/>
    </row>
    <row r="52" spans="2:6" ht="10.5" customHeight="1" x14ac:dyDescent="0.2">
      <c r="B52" s="259"/>
      <c r="E52" s="260"/>
      <c r="F52" s="260"/>
    </row>
    <row r="53" spans="2:6" ht="10.5" customHeight="1" x14ac:dyDescent="0.2">
      <c r="E53" s="260"/>
      <c r="F53" s="259" t="s">
        <v>49</v>
      </c>
    </row>
    <row r="54" spans="2:6" ht="10.5" customHeight="1" x14ac:dyDescent="0.2">
      <c r="E54" s="260"/>
      <c r="F54" t="s">
        <v>69</v>
      </c>
    </row>
    <row r="55" spans="2:6" ht="10.5" customHeight="1" x14ac:dyDescent="0.2">
      <c r="B55" s="258"/>
      <c r="E55" s="260"/>
    </row>
    <row r="56" spans="2:6" ht="10.5" customHeight="1" x14ac:dyDescent="0.2">
      <c r="B56" s="259"/>
      <c r="C56" s="258"/>
      <c r="E56" s="260"/>
    </row>
    <row r="57" spans="2:6" ht="10.5" customHeight="1" x14ac:dyDescent="0.2">
      <c r="C57" s="260"/>
      <c r="E57" s="260"/>
    </row>
    <row r="58" spans="2:6" ht="10.5" customHeight="1" x14ac:dyDescent="0.2">
      <c r="C58" s="260"/>
      <c r="D58" s="258"/>
      <c r="E58" s="260"/>
    </row>
    <row r="59" spans="2:6" ht="10.5" customHeight="1" x14ac:dyDescent="0.2">
      <c r="B59" s="258"/>
      <c r="C59" s="259"/>
      <c r="D59" s="260"/>
      <c r="E59" s="260"/>
    </row>
    <row r="60" spans="2:6" ht="10.5" customHeight="1" x14ac:dyDescent="0.2">
      <c r="B60" s="259"/>
      <c r="D60" s="260"/>
      <c r="E60" s="260"/>
    </row>
    <row r="61" spans="2:6" ht="10.5" customHeight="1" x14ac:dyDescent="0.2">
      <c r="D61" s="260"/>
      <c r="E61" s="259" t="s">
        <v>49</v>
      </c>
    </row>
    <row r="62" spans="2:6" ht="10.5" customHeight="1" x14ac:dyDescent="0.2">
      <c r="D62" s="260"/>
    </row>
    <row r="63" spans="2:6" ht="10.5" customHeight="1" x14ac:dyDescent="0.2">
      <c r="B63" s="258"/>
      <c r="D63" s="260"/>
    </row>
    <row r="64" spans="2:6" ht="10.5" customHeight="1" x14ac:dyDescent="0.2">
      <c r="B64" s="259"/>
      <c r="C64" s="258"/>
      <c r="D64" s="260"/>
    </row>
    <row r="65" spans="1:5" ht="10.5" customHeight="1" x14ac:dyDescent="0.2">
      <c r="C65" s="260"/>
      <c r="D65" s="259"/>
    </row>
    <row r="66" spans="1:5" ht="10.5" customHeight="1" x14ac:dyDescent="0.2">
      <c r="C66" s="260"/>
    </row>
    <row r="67" spans="1:5" ht="10.5" customHeight="1" x14ac:dyDescent="0.2">
      <c r="B67" s="258"/>
      <c r="C67" s="259"/>
    </row>
    <row r="68" spans="1:5" ht="10.5" customHeight="1" x14ac:dyDescent="0.2">
      <c r="B68" s="259"/>
    </row>
    <row r="69" spans="1:5" ht="21.75" customHeight="1" x14ac:dyDescent="0.25">
      <c r="A69" s="261"/>
      <c r="B69" s="261"/>
      <c r="C69" s="261"/>
      <c r="E69" s="262" t="s">
        <v>62</v>
      </c>
    </row>
  </sheetData>
  <mergeCells count="1">
    <mergeCell ref="A1:G1"/>
  </mergeCells>
  <hyperlinks>
    <hyperlink ref="E69" r:id="rId1"/>
  </hyperlinks>
  <pageMargins left="0.78740157499999996" right="0.78740157499999996" top="0.984251969" bottom="0.984251969" header="0.4921259845" footer="0.4921259845"/>
  <pageSetup paperSize="9" orientation="portrait" horizontalDpi="4294967292" r:id="rId2"/>
  <headerFooter alignWithMargins="0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4"/>
  <sheetViews>
    <sheetView workbookViewId="0">
      <selection activeCell="I10" sqref="I10"/>
    </sheetView>
  </sheetViews>
  <sheetFormatPr defaultRowHeight="12.75" x14ac:dyDescent="0.2"/>
  <cols>
    <col min="12" max="12" width="34.7109375" customWidth="1"/>
  </cols>
  <sheetData>
    <row r="3" spans="1:12" ht="24.95" customHeight="1" x14ac:dyDescent="0.2">
      <c r="A3" s="189" t="s">
        <v>20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</row>
    <row r="4" spans="1:12" ht="24.95" customHeight="1" x14ac:dyDescent="0.2">
      <c r="A4" s="189" t="s">
        <v>24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</row>
    <row r="5" spans="1:12" ht="24.95" customHeight="1" x14ac:dyDescent="0.2">
      <c r="A5" s="189" t="s">
        <v>21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</row>
    <row r="6" spans="1:12" ht="24.95" customHeight="1" x14ac:dyDescent="0.2">
      <c r="A6" s="130" t="s">
        <v>22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</row>
    <row r="7" spans="1:12" ht="46.5" customHeight="1" x14ac:dyDescent="0.2">
      <c r="A7" s="190" t="s">
        <v>25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</row>
    <row r="8" spans="1:12" ht="24.95" customHeight="1" x14ac:dyDescent="0.2">
      <c r="A8" s="130" t="s">
        <v>23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</row>
    <row r="9" spans="1:12" ht="24.95" customHeight="1" x14ac:dyDescent="0.2"/>
    <row r="10" spans="1:12" ht="24.95" customHeight="1" x14ac:dyDescent="0.2"/>
    <row r="11" spans="1:12" ht="24.95" customHeight="1" x14ac:dyDescent="0.2"/>
    <row r="12" spans="1:12" ht="24.95" customHeight="1" x14ac:dyDescent="0.2"/>
    <row r="13" spans="1:12" ht="24.95" customHeight="1" x14ac:dyDescent="0.2"/>
    <row r="14" spans="1:12" ht="24.95" customHeight="1" x14ac:dyDescent="0.2"/>
  </sheetData>
  <mergeCells count="6">
    <mergeCell ref="A8:L8"/>
    <mergeCell ref="A3:L3"/>
    <mergeCell ref="A4:L4"/>
    <mergeCell ref="A5:L5"/>
    <mergeCell ref="A6:L6"/>
    <mergeCell ref="A7:L7"/>
  </mergeCells>
  <pageMargins left="0.7" right="0.7" top="0.78740157499999996" bottom="0.78740157499999996" header="0.3" footer="0.3"/>
  <customProperties>
    <customPr name="_pios_id" r:id="rId1"/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U9 A</vt:lpstr>
      <vt:lpstr>U9 B</vt:lpstr>
      <vt:lpstr>U11 A</vt:lpstr>
      <vt:lpstr>U11 B</vt:lpstr>
      <vt:lpstr>Pavouk U9 - dívky</vt:lpstr>
      <vt:lpstr>Pavouk U9 - chlapci</vt:lpstr>
      <vt:lpstr>Pavouk U11 - dívky</vt:lpstr>
      <vt:lpstr>Pavouk U11 - chlapci</vt:lpstr>
      <vt:lpstr>INSTRUKCE</vt:lpstr>
      <vt:lpstr>ZÁLOHA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Lucynka</dc:creator>
  <cp:lastModifiedBy>pavlina</cp:lastModifiedBy>
  <cp:lastPrinted>2021-12-11T13:42:44Z</cp:lastPrinted>
  <dcterms:created xsi:type="dcterms:W3CDTF">2018-12-15T07:16:27Z</dcterms:created>
  <dcterms:modified xsi:type="dcterms:W3CDTF">2021-12-11T22:07:25Z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</Properties>
</file>